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33" i="1" l="1"/>
  <c r="Q8" i="1"/>
  <c r="Q7" i="1" l="1"/>
  <c r="Q6" i="1"/>
  <c r="R33" i="1" s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4" i="1"/>
  <c r="Q35" i="1"/>
  <c r="R9" i="1" l="1"/>
  <c r="R17" i="1"/>
  <c r="R22" i="1"/>
  <c r="R35" i="1"/>
  <c r="R18" i="1"/>
  <c r="R31" i="1"/>
  <c r="R13" i="1"/>
  <c r="R27" i="1"/>
  <c r="R34" i="1"/>
  <c r="R30" i="1"/>
  <c r="R25" i="1"/>
  <c r="R21" i="1"/>
  <c r="R16" i="1"/>
  <c r="R12" i="1"/>
  <c r="R8" i="1"/>
  <c r="R29" i="1"/>
  <c r="R24" i="1"/>
  <c r="R20" i="1"/>
  <c r="R15" i="1"/>
  <c r="R11" i="1"/>
  <c r="R26" i="1"/>
  <c r="R7" i="1"/>
  <c r="R32" i="1"/>
  <c r="R28" i="1"/>
  <c r="R23" i="1"/>
  <c r="R19" i="1"/>
  <c r="R14" i="1"/>
  <c r="R10" i="1"/>
</calcChain>
</file>

<file path=xl/sharedStrings.xml><?xml version="1.0" encoding="utf-8"?>
<sst xmlns="http://schemas.openxmlformats.org/spreadsheetml/2006/main" count="160" uniqueCount="110">
  <si>
    <t>Nr.</t>
  </si>
  <si>
    <t>Vārds</t>
  </si>
  <si>
    <t>Uzvārds</t>
  </si>
  <si>
    <t>Kopā</t>
  </si>
  <si>
    <t>Izpilde, %</t>
  </si>
  <si>
    <t>Izskatot Krievu valodas un literatūras olimpiādes rezultātus, žūrijas komisija ir pieņēmusi lēmumu par olimpiādes rezultātiem:</t>
  </si>
  <si>
    <t>1.1.</t>
  </si>
  <si>
    <t>1.2.</t>
  </si>
  <si>
    <t>1.3.</t>
  </si>
  <si>
    <t>2.</t>
  </si>
  <si>
    <t>3.</t>
  </si>
  <si>
    <t>4.</t>
  </si>
  <si>
    <t>5.</t>
  </si>
  <si>
    <t>6.</t>
  </si>
  <si>
    <t>7.</t>
  </si>
  <si>
    <t>8.</t>
  </si>
  <si>
    <t>1.4.</t>
  </si>
  <si>
    <t xml:space="preserve"> Izglītības iestāde</t>
  </si>
  <si>
    <t>Pilsētas olimpiādē iegūto punktu skaits pa uzdevumiem</t>
  </si>
  <si>
    <t xml:space="preserve">Iegūtā vieta </t>
  </si>
  <si>
    <t>M.Žilinska (pilsētas krievu valodas skolotāju MA vadītāja, izglītības metodiķe)</t>
  </si>
  <si>
    <t>1.5.</t>
  </si>
  <si>
    <t>Pilsētas  Krievu valodas olimpiādes PROTOKOLS 4.klasei  30.03.2017.</t>
  </si>
  <si>
    <t>Krievu vidusskola-licejs</t>
  </si>
  <si>
    <t xml:space="preserve">Anna </t>
  </si>
  <si>
    <t>Maskaļova</t>
  </si>
  <si>
    <t xml:space="preserve">Jekaterina </t>
  </si>
  <si>
    <t xml:space="preserve">Artjoms </t>
  </si>
  <si>
    <t>Loss</t>
  </si>
  <si>
    <t>Tatjana Borikova</t>
  </si>
  <si>
    <t>Pedagoga vārds, uzvārds</t>
  </si>
  <si>
    <t>3.vidusskola</t>
  </si>
  <si>
    <t xml:space="preserve">Daniels </t>
  </si>
  <si>
    <t>Balodis</t>
  </si>
  <si>
    <t xml:space="preserve">Anastasija </t>
  </si>
  <si>
    <t>Vaļevko</t>
  </si>
  <si>
    <t xml:space="preserve">Karolina </t>
  </si>
  <si>
    <t>Abarasa</t>
  </si>
  <si>
    <t>Gertruda Juručonoka</t>
  </si>
  <si>
    <t>Ļubova Zaharova, Ināra Dārzniece</t>
  </si>
  <si>
    <t>Centra vidusskola</t>
  </si>
  <si>
    <t>Dorovskis</t>
  </si>
  <si>
    <t xml:space="preserve">Karina </t>
  </si>
  <si>
    <t>Vasiļjeva</t>
  </si>
  <si>
    <t xml:space="preserve">Jegors </t>
  </si>
  <si>
    <t>Fedotovs</t>
  </si>
  <si>
    <t>Darja Savicka</t>
  </si>
  <si>
    <t>Svetlana Skrupska</t>
  </si>
  <si>
    <t>9.vidusskola</t>
  </si>
  <si>
    <t xml:space="preserve">Iveta </t>
  </si>
  <si>
    <t>Joneva-Ivanova</t>
  </si>
  <si>
    <t xml:space="preserve">Nataļja </t>
  </si>
  <si>
    <t>Požarska</t>
  </si>
  <si>
    <t>Marina Borisova</t>
  </si>
  <si>
    <t>Zhanna Andreeva</t>
  </si>
  <si>
    <t>10.vidusskola</t>
  </si>
  <si>
    <t>Tabunova</t>
  </si>
  <si>
    <t xml:space="preserve">Viktorija </t>
  </si>
  <si>
    <t>Abumova</t>
  </si>
  <si>
    <t xml:space="preserve">Maksims </t>
  </si>
  <si>
    <t>Šerskis</t>
  </si>
  <si>
    <t>Ilga Ničaja</t>
  </si>
  <si>
    <t>Margarita Kolembeta</t>
  </si>
  <si>
    <t>13.vidusskola</t>
  </si>
  <si>
    <t>Visockis</t>
  </si>
  <si>
    <t xml:space="preserve">Irina </t>
  </si>
  <si>
    <t>Kolosovska</t>
  </si>
  <si>
    <t>Svetlana Narisa</t>
  </si>
  <si>
    <t>Aļona Kokina</t>
  </si>
  <si>
    <t>15.vidusskola</t>
  </si>
  <si>
    <t xml:space="preserve">Ariana </t>
  </si>
  <si>
    <t>Pinčuka</t>
  </si>
  <si>
    <t xml:space="preserve">Inna </t>
  </si>
  <si>
    <t>Bagrova</t>
  </si>
  <si>
    <t>Tatiana Spiridovskaya</t>
  </si>
  <si>
    <t>16.vidusskola</t>
  </si>
  <si>
    <t>Adriana</t>
  </si>
  <si>
    <t xml:space="preserve"> Vanaģele</t>
  </si>
  <si>
    <t>17.vidusskola</t>
  </si>
  <si>
    <t xml:space="preserve">Ņikita </t>
  </si>
  <si>
    <t>Ruļevičs</t>
  </si>
  <si>
    <t xml:space="preserve">Daniela </t>
  </si>
  <si>
    <t>Tiščenko</t>
  </si>
  <si>
    <t>Ņina Dubovska</t>
  </si>
  <si>
    <t>Saskaņas pamatskola</t>
  </si>
  <si>
    <t>Olga Bondarjkova</t>
  </si>
  <si>
    <t>Anisko</t>
  </si>
  <si>
    <t>Koreškova</t>
  </si>
  <si>
    <t xml:space="preserve">Mihails </t>
  </si>
  <si>
    <t>Ģermanovičs</t>
  </si>
  <si>
    <t xml:space="preserve">Darja </t>
  </si>
  <si>
    <t>Oniščenko</t>
  </si>
  <si>
    <t>Alisa</t>
  </si>
  <si>
    <t>Harune</t>
  </si>
  <si>
    <t>Vjačeslavs</t>
  </si>
  <si>
    <t>Romanovskis</t>
  </si>
  <si>
    <t>Valentīna Lipkoviča</t>
  </si>
  <si>
    <t>Alla Požarska</t>
  </si>
  <si>
    <t>Jeļena Osipova</t>
  </si>
  <si>
    <t xml:space="preserve">Paldies skolotājiem, kuri piedalījās olimpiādes darbu vērtēšanā: </t>
  </si>
  <si>
    <t xml:space="preserve">Svetlanai Skrupskai un Darjai Savickai (Centra vidusskola), Gertrudai Juručonokai (3.vidusskola), Margaritai Kolembetai (10.vidusskola), Ņinai Dubovskai (17.vidusskola), </t>
  </si>
  <si>
    <t>Jeļenai Osipovai (16.vidusskola), Tatjanai Borikovai (Krievu vidusskola-licejs), Nataļjai Ivanovai (Saskaņas pamatskola), Marinai Borisovai (9.vidusskola), Svetlanai Narisai (13.vidusskola).</t>
  </si>
  <si>
    <t>atzinība</t>
  </si>
  <si>
    <t>1.vieta</t>
  </si>
  <si>
    <t>3.vieta</t>
  </si>
  <si>
    <t>Romanova</t>
  </si>
  <si>
    <t>2.vieta</t>
  </si>
  <si>
    <t>Vietas tika piešķirtas 4.kl.skolēniem, kuri saņēma vairāk kā 70% no kopējā vērtējuma.</t>
  </si>
  <si>
    <t>Žūrijas komisijas priekšsēdētājs :</t>
  </si>
  <si>
    <t>Irina Kiričenko, Tatiana Spiridovskaya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</si>
</sst>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7" fillId="0" borderId="1" xfId="0" applyFont="1" applyBorder="1" applyAlignment="1">
      <alignment horizontal="justify" vertical="top" wrapText="1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/>
    <xf numFmtId="0" fontId="9" fillId="0" borderId="0" xfId="1" applyFo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textRotation="90"/>
    </xf>
    <xf numFmtId="0" fontId="0" fillId="2" borderId="4" xfId="0" applyFill="1" applyBorder="1" applyAlignment="1">
      <alignment textRotation="90"/>
    </xf>
    <xf numFmtId="0" fontId="0" fillId="2" borderId="5" xfId="0" applyFill="1" applyBorder="1" applyAlignment="1"/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8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85" zoomScaleNormal="85" workbookViewId="0">
      <selection activeCell="T30" sqref="T30"/>
    </sheetView>
  </sheetViews>
  <sheetFormatPr defaultRowHeight="15" x14ac:dyDescent="0.25"/>
  <cols>
    <col min="1" max="1" width="4.85546875" customWidth="1"/>
    <col min="2" max="2" width="17" customWidth="1"/>
    <col min="3" max="3" width="16.5703125" customWidth="1"/>
    <col min="4" max="4" width="27.42578125" customWidth="1"/>
    <col min="5" max="6" width="5.140625" customWidth="1"/>
    <col min="7" max="8" width="4.7109375" customWidth="1"/>
    <col min="9" max="10" width="4.28515625" customWidth="1"/>
    <col min="11" max="11" width="5.140625" customWidth="1"/>
    <col min="12" max="12" width="5" customWidth="1"/>
    <col min="13" max="13" width="4" customWidth="1"/>
    <col min="14" max="16" width="4.85546875" customWidth="1"/>
    <col min="17" max="17" width="6.42578125" customWidth="1"/>
    <col min="18" max="18" width="4.7109375" customWidth="1"/>
    <col min="19" max="19" width="10" customWidth="1"/>
    <col min="20" max="20" width="38.5703125" customWidth="1"/>
    <col min="21" max="21" width="23.85546875" customWidth="1"/>
  </cols>
  <sheetData>
    <row r="1" spans="1:21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23"/>
      <c r="S1" s="23"/>
      <c r="T1" s="23"/>
      <c r="U1" s="23"/>
    </row>
    <row r="2" spans="1:21" ht="29.25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24"/>
      <c r="S2" s="24"/>
      <c r="T2" s="24"/>
      <c r="U2" s="24"/>
    </row>
    <row r="3" spans="1:21" ht="22.5" customHeight="1" x14ac:dyDescent="0.25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"/>
      <c r="S3" s="3"/>
      <c r="T3" s="3"/>
      <c r="U3" s="4"/>
    </row>
    <row r="4" spans="1:21" ht="14.25" customHeight="1" x14ac:dyDescent="0.25">
      <c r="A4" s="37" t="s">
        <v>0</v>
      </c>
      <c r="B4" s="37" t="s">
        <v>1</v>
      </c>
      <c r="C4" s="37" t="s">
        <v>2</v>
      </c>
      <c r="D4" s="37" t="s">
        <v>17</v>
      </c>
      <c r="E4" s="42" t="s">
        <v>18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31" t="s">
        <v>3</v>
      </c>
      <c r="R4" s="25" t="s">
        <v>4</v>
      </c>
      <c r="S4" s="29" t="s">
        <v>19</v>
      </c>
      <c r="T4" s="31" t="s">
        <v>30</v>
      </c>
      <c r="U4" s="28"/>
    </row>
    <row r="5" spans="1:21" ht="39" customHeight="1" x14ac:dyDescent="0.25">
      <c r="A5" s="38"/>
      <c r="B5" s="38"/>
      <c r="C5" s="38"/>
      <c r="D5" s="38"/>
      <c r="E5" s="7" t="s">
        <v>6</v>
      </c>
      <c r="F5" s="7" t="s">
        <v>7</v>
      </c>
      <c r="G5" s="7" t="s">
        <v>8</v>
      </c>
      <c r="H5" s="10" t="s">
        <v>16</v>
      </c>
      <c r="I5" s="10" t="s">
        <v>21</v>
      </c>
      <c r="J5" s="9" t="s">
        <v>9</v>
      </c>
      <c r="K5" s="9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37"/>
      <c r="R5" s="26"/>
      <c r="S5" s="30"/>
      <c r="T5" s="31"/>
      <c r="U5" s="28"/>
    </row>
    <row r="6" spans="1:21" ht="14.25" customHeight="1" x14ac:dyDescent="0.25">
      <c r="A6" s="38"/>
      <c r="B6" s="39"/>
      <c r="C6" s="39"/>
      <c r="D6" s="39"/>
      <c r="E6" s="5">
        <v>29</v>
      </c>
      <c r="F6" s="5">
        <v>8</v>
      </c>
      <c r="G6" s="5">
        <v>6</v>
      </c>
      <c r="H6" s="5">
        <v>7</v>
      </c>
      <c r="I6" s="5">
        <v>10</v>
      </c>
      <c r="J6" s="5">
        <v>10</v>
      </c>
      <c r="K6" s="5">
        <v>6</v>
      </c>
      <c r="L6" s="5">
        <v>5</v>
      </c>
      <c r="M6" s="5">
        <v>2</v>
      </c>
      <c r="N6" s="5">
        <v>5</v>
      </c>
      <c r="O6" s="5">
        <v>2</v>
      </c>
      <c r="P6" s="5">
        <v>20</v>
      </c>
      <c r="Q6" s="5">
        <f t="shared" ref="Q6:Q35" si="0">SUM(E6:P6)</f>
        <v>110</v>
      </c>
      <c r="R6" s="27"/>
      <c r="S6" s="30"/>
      <c r="T6" s="32"/>
      <c r="U6" s="28"/>
    </row>
    <row r="7" spans="1:21" ht="15.75" x14ac:dyDescent="0.25">
      <c r="A7" s="13">
        <v>1</v>
      </c>
      <c r="B7" s="12" t="s">
        <v>24</v>
      </c>
      <c r="C7" s="16" t="s">
        <v>25</v>
      </c>
      <c r="D7" s="12" t="s">
        <v>23</v>
      </c>
      <c r="E7" s="14">
        <v>28</v>
      </c>
      <c r="F7" s="1">
        <v>4</v>
      </c>
      <c r="G7" s="1">
        <v>6</v>
      </c>
      <c r="H7" s="1">
        <v>7</v>
      </c>
      <c r="I7" s="1">
        <v>7.5</v>
      </c>
      <c r="J7" s="1">
        <v>8</v>
      </c>
      <c r="K7" s="1">
        <v>6</v>
      </c>
      <c r="L7" s="1">
        <v>3</v>
      </c>
      <c r="M7" s="1">
        <v>2</v>
      </c>
      <c r="N7" s="1">
        <v>1</v>
      </c>
      <c r="O7" s="1">
        <v>1</v>
      </c>
      <c r="P7" s="1">
        <v>17</v>
      </c>
      <c r="Q7" s="5">
        <f t="shared" si="0"/>
        <v>90.5</v>
      </c>
      <c r="R7" s="6">
        <f>ROUND(Q7/$Q$6*100,0)</f>
        <v>82</v>
      </c>
      <c r="S7" s="22" t="s">
        <v>106</v>
      </c>
      <c r="T7" s="12" t="s">
        <v>29</v>
      </c>
      <c r="U7" s="11"/>
    </row>
    <row r="8" spans="1:21" ht="15.75" x14ac:dyDescent="0.25">
      <c r="A8" s="13">
        <v>2</v>
      </c>
      <c r="B8" s="12" t="s">
        <v>26</v>
      </c>
      <c r="C8" s="16" t="s">
        <v>105</v>
      </c>
      <c r="D8" s="12" t="s">
        <v>23</v>
      </c>
      <c r="E8" s="14">
        <v>28.5</v>
      </c>
      <c r="F8" s="1">
        <v>2</v>
      </c>
      <c r="G8" s="1">
        <v>5</v>
      </c>
      <c r="H8" s="1">
        <v>7</v>
      </c>
      <c r="I8" s="1">
        <v>6.5</v>
      </c>
      <c r="J8" s="1">
        <v>8</v>
      </c>
      <c r="K8" s="1">
        <v>6</v>
      </c>
      <c r="L8" s="1">
        <v>0</v>
      </c>
      <c r="M8" s="1">
        <v>2</v>
      </c>
      <c r="N8" s="1">
        <v>2</v>
      </c>
      <c r="O8" s="1">
        <v>1</v>
      </c>
      <c r="P8" s="1">
        <v>16</v>
      </c>
      <c r="Q8" s="5">
        <f t="shared" si="0"/>
        <v>84</v>
      </c>
      <c r="R8" s="6">
        <f t="shared" ref="R8:R35" si="1">ROUND(Q8/$Q$6*100,0)</f>
        <v>76</v>
      </c>
      <c r="S8" s="22" t="s">
        <v>104</v>
      </c>
      <c r="T8" s="12" t="s">
        <v>29</v>
      </c>
      <c r="U8" s="11"/>
    </row>
    <row r="9" spans="1:21" ht="15.75" x14ac:dyDescent="0.25">
      <c r="A9" s="13">
        <v>3</v>
      </c>
      <c r="B9" s="12" t="s">
        <v>27</v>
      </c>
      <c r="C9" s="16" t="s">
        <v>28</v>
      </c>
      <c r="D9" s="12" t="s">
        <v>23</v>
      </c>
      <c r="E9" s="14">
        <v>26.5</v>
      </c>
      <c r="F9" s="1">
        <v>5</v>
      </c>
      <c r="G9" s="1">
        <v>6</v>
      </c>
      <c r="H9" s="1">
        <v>7</v>
      </c>
      <c r="I9" s="1">
        <v>8</v>
      </c>
      <c r="J9" s="1">
        <v>7.5</v>
      </c>
      <c r="K9" s="1">
        <v>6</v>
      </c>
      <c r="L9" s="1">
        <v>2</v>
      </c>
      <c r="M9" s="1">
        <v>2</v>
      </c>
      <c r="N9" s="1">
        <v>1</v>
      </c>
      <c r="O9" s="1">
        <v>1.5</v>
      </c>
      <c r="P9" s="1">
        <v>12</v>
      </c>
      <c r="Q9" s="5">
        <f t="shared" si="0"/>
        <v>84.5</v>
      </c>
      <c r="R9" s="6">
        <f t="shared" si="1"/>
        <v>77</v>
      </c>
      <c r="S9" s="22" t="s">
        <v>104</v>
      </c>
      <c r="T9" s="12" t="s">
        <v>29</v>
      </c>
      <c r="U9" s="11"/>
    </row>
    <row r="10" spans="1:21" ht="15.75" x14ac:dyDescent="0.25">
      <c r="A10" s="13">
        <v>4</v>
      </c>
      <c r="B10" s="12" t="s">
        <v>32</v>
      </c>
      <c r="C10" s="16" t="s">
        <v>33</v>
      </c>
      <c r="D10" s="12" t="s">
        <v>31</v>
      </c>
      <c r="E10" s="14">
        <v>26</v>
      </c>
      <c r="F10" s="1">
        <v>6</v>
      </c>
      <c r="G10" s="1">
        <v>1</v>
      </c>
      <c r="H10" s="1">
        <v>7</v>
      </c>
      <c r="I10" s="1">
        <v>7.5</v>
      </c>
      <c r="J10" s="1">
        <v>8</v>
      </c>
      <c r="K10" s="1">
        <v>6</v>
      </c>
      <c r="L10" s="1">
        <v>0</v>
      </c>
      <c r="M10" s="1">
        <v>2</v>
      </c>
      <c r="N10" s="1">
        <v>2</v>
      </c>
      <c r="O10" s="1">
        <v>1.5</v>
      </c>
      <c r="P10" s="1">
        <v>17</v>
      </c>
      <c r="Q10" s="5">
        <f t="shared" si="0"/>
        <v>84</v>
      </c>
      <c r="R10" s="6">
        <f t="shared" si="1"/>
        <v>76</v>
      </c>
      <c r="S10" s="22" t="s">
        <v>104</v>
      </c>
      <c r="T10" s="12" t="s">
        <v>38</v>
      </c>
      <c r="U10" s="11"/>
    </row>
    <row r="11" spans="1:21" ht="15.75" x14ac:dyDescent="0.25">
      <c r="A11" s="13">
        <v>5</v>
      </c>
      <c r="B11" s="12" t="s">
        <v>34</v>
      </c>
      <c r="C11" s="16" t="s">
        <v>35</v>
      </c>
      <c r="D11" s="12" t="s">
        <v>31</v>
      </c>
      <c r="E11" s="14">
        <v>22</v>
      </c>
      <c r="F11" s="1">
        <v>3</v>
      </c>
      <c r="G11" s="1">
        <v>2</v>
      </c>
      <c r="H11" s="1">
        <v>6</v>
      </c>
      <c r="I11" s="1">
        <v>7</v>
      </c>
      <c r="J11" s="1">
        <v>3.5</v>
      </c>
      <c r="K11" s="1">
        <v>6</v>
      </c>
      <c r="L11" s="1">
        <v>5</v>
      </c>
      <c r="M11" s="1">
        <v>1</v>
      </c>
      <c r="N11" s="1">
        <v>2</v>
      </c>
      <c r="O11" s="1">
        <v>0</v>
      </c>
      <c r="P11" s="1">
        <v>15</v>
      </c>
      <c r="Q11" s="5">
        <f t="shared" si="0"/>
        <v>72.5</v>
      </c>
      <c r="R11" s="6">
        <f t="shared" si="1"/>
        <v>66</v>
      </c>
      <c r="S11" s="22"/>
      <c r="T11" s="12" t="s">
        <v>38</v>
      </c>
      <c r="U11" s="11"/>
    </row>
    <row r="12" spans="1:21" ht="15.75" x14ac:dyDescent="0.25">
      <c r="A12" s="13">
        <v>6</v>
      </c>
      <c r="B12" s="12" t="s">
        <v>36</v>
      </c>
      <c r="C12" s="16" t="s">
        <v>37</v>
      </c>
      <c r="D12" s="12" t="s">
        <v>31</v>
      </c>
      <c r="E12" s="14">
        <v>27.5</v>
      </c>
      <c r="F12" s="1">
        <v>5</v>
      </c>
      <c r="G12" s="1">
        <v>5</v>
      </c>
      <c r="H12" s="1">
        <v>7</v>
      </c>
      <c r="I12" s="1">
        <v>4</v>
      </c>
      <c r="J12" s="1">
        <v>8</v>
      </c>
      <c r="K12" s="1">
        <v>4</v>
      </c>
      <c r="L12" s="1">
        <v>4</v>
      </c>
      <c r="M12" s="1">
        <v>2</v>
      </c>
      <c r="N12" s="1">
        <v>2</v>
      </c>
      <c r="O12" s="1">
        <v>0</v>
      </c>
      <c r="P12" s="1">
        <v>16</v>
      </c>
      <c r="Q12" s="5">
        <f t="shared" si="0"/>
        <v>84.5</v>
      </c>
      <c r="R12" s="6">
        <f t="shared" si="1"/>
        <v>77</v>
      </c>
      <c r="S12" s="22" t="s">
        <v>104</v>
      </c>
      <c r="T12" s="12" t="s">
        <v>39</v>
      </c>
      <c r="U12" s="11"/>
    </row>
    <row r="13" spans="1:21" ht="15.75" x14ac:dyDescent="0.25">
      <c r="A13" s="13">
        <v>7</v>
      </c>
      <c r="B13" s="12" t="s">
        <v>32</v>
      </c>
      <c r="C13" s="16" t="s">
        <v>41</v>
      </c>
      <c r="D13" s="12" t="s">
        <v>40</v>
      </c>
      <c r="E13" s="14">
        <v>26</v>
      </c>
      <c r="F13" s="1">
        <v>6</v>
      </c>
      <c r="G13" s="1">
        <v>4</v>
      </c>
      <c r="H13" s="1">
        <v>7</v>
      </c>
      <c r="I13" s="1">
        <v>6</v>
      </c>
      <c r="J13" s="1">
        <v>2</v>
      </c>
      <c r="K13" s="1">
        <v>6</v>
      </c>
      <c r="L13" s="1">
        <v>3</v>
      </c>
      <c r="M13" s="1">
        <v>2</v>
      </c>
      <c r="N13" s="1">
        <v>3</v>
      </c>
      <c r="O13" s="1">
        <v>0</v>
      </c>
      <c r="P13" s="1">
        <v>15</v>
      </c>
      <c r="Q13" s="5">
        <f t="shared" si="0"/>
        <v>80</v>
      </c>
      <c r="R13" s="6">
        <f t="shared" si="1"/>
        <v>73</v>
      </c>
      <c r="S13" s="22" t="s">
        <v>102</v>
      </c>
      <c r="T13" s="12" t="s">
        <v>46</v>
      </c>
      <c r="U13" s="11"/>
    </row>
    <row r="14" spans="1:21" ht="15.75" x14ac:dyDescent="0.25">
      <c r="A14" s="13">
        <v>8</v>
      </c>
      <c r="B14" s="12" t="s">
        <v>42</v>
      </c>
      <c r="C14" s="16" t="s">
        <v>43</v>
      </c>
      <c r="D14" s="12" t="s">
        <v>40</v>
      </c>
      <c r="E14" s="14">
        <v>25.5</v>
      </c>
      <c r="F14" s="1">
        <v>2</v>
      </c>
      <c r="G14" s="1">
        <v>6</v>
      </c>
      <c r="H14" s="1">
        <v>7</v>
      </c>
      <c r="I14" s="1">
        <v>6</v>
      </c>
      <c r="J14" s="1">
        <v>6</v>
      </c>
      <c r="K14" s="1">
        <v>4</v>
      </c>
      <c r="L14" s="1">
        <v>0</v>
      </c>
      <c r="M14" s="1">
        <v>2</v>
      </c>
      <c r="N14" s="1">
        <v>0</v>
      </c>
      <c r="O14" s="1">
        <v>0</v>
      </c>
      <c r="P14" s="1">
        <v>18</v>
      </c>
      <c r="Q14" s="5">
        <f t="shared" si="0"/>
        <v>76.5</v>
      </c>
      <c r="R14" s="6">
        <f t="shared" si="1"/>
        <v>70</v>
      </c>
      <c r="S14" s="22" t="s">
        <v>102</v>
      </c>
      <c r="T14" s="12" t="s">
        <v>47</v>
      </c>
      <c r="U14" s="11"/>
    </row>
    <row r="15" spans="1:21" ht="15.75" x14ac:dyDescent="0.25">
      <c r="A15" s="13">
        <v>9</v>
      </c>
      <c r="B15" s="12" t="s">
        <v>44</v>
      </c>
      <c r="C15" s="16" t="s">
        <v>45</v>
      </c>
      <c r="D15" s="12" t="s">
        <v>40</v>
      </c>
      <c r="E15" s="14">
        <v>26.5</v>
      </c>
      <c r="F15" s="1">
        <v>7</v>
      </c>
      <c r="G15" s="1">
        <v>6</v>
      </c>
      <c r="H15" s="1">
        <v>6</v>
      </c>
      <c r="I15" s="1">
        <v>6.5</v>
      </c>
      <c r="J15" s="1">
        <v>10</v>
      </c>
      <c r="K15" s="1">
        <v>6</v>
      </c>
      <c r="L15" s="1">
        <v>4</v>
      </c>
      <c r="M15" s="1">
        <v>2</v>
      </c>
      <c r="N15" s="1">
        <v>4</v>
      </c>
      <c r="O15" s="1">
        <v>2</v>
      </c>
      <c r="P15" s="1">
        <v>13</v>
      </c>
      <c r="Q15" s="5">
        <f t="shared" si="0"/>
        <v>93</v>
      </c>
      <c r="R15" s="6">
        <f t="shared" si="1"/>
        <v>85</v>
      </c>
      <c r="S15" s="22" t="s">
        <v>103</v>
      </c>
      <c r="T15" s="12" t="s">
        <v>46</v>
      </c>
      <c r="U15" s="11"/>
    </row>
    <row r="16" spans="1:21" ht="15.75" x14ac:dyDescent="0.25">
      <c r="A16" s="13">
        <v>10</v>
      </c>
      <c r="B16" s="12" t="s">
        <v>49</v>
      </c>
      <c r="C16" s="16" t="s">
        <v>50</v>
      </c>
      <c r="D16" s="12" t="s">
        <v>48</v>
      </c>
      <c r="E16" s="14">
        <v>27.5</v>
      </c>
      <c r="F16" s="1">
        <v>0</v>
      </c>
      <c r="G16" s="1">
        <v>4</v>
      </c>
      <c r="H16" s="1">
        <v>5</v>
      </c>
      <c r="I16" s="1">
        <v>5</v>
      </c>
      <c r="J16" s="1">
        <v>8</v>
      </c>
      <c r="K16" s="1">
        <v>4</v>
      </c>
      <c r="L16" s="1">
        <v>0</v>
      </c>
      <c r="M16" s="1">
        <v>1</v>
      </c>
      <c r="N16" s="1">
        <v>3</v>
      </c>
      <c r="O16" s="1">
        <v>1</v>
      </c>
      <c r="P16" s="1">
        <v>11</v>
      </c>
      <c r="Q16" s="5">
        <f t="shared" si="0"/>
        <v>69.5</v>
      </c>
      <c r="R16" s="6">
        <f t="shared" si="1"/>
        <v>63</v>
      </c>
      <c r="S16" s="22"/>
      <c r="T16" s="12" t="s">
        <v>53</v>
      </c>
      <c r="U16" s="11"/>
    </row>
    <row r="17" spans="1:21" ht="15.75" x14ac:dyDescent="0.25">
      <c r="A17" s="13">
        <v>11</v>
      </c>
      <c r="B17" s="12" t="s">
        <v>51</v>
      </c>
      <c r="C17" s="16" t="s">
        <v>52</v>
      </c>
      <c r="D17" s="12" t="s">
        <v>48</v>
      </c>
      <c r="E17" s="14">
        <v>25.5</v>
      </c>
      <c r="F17" s="1">
        <v>3</v>
      </c>
      <c r="G17" s="1">
        <v>3</v>
      </c>
      <c r="H17" s="1">
        <v>7</v>
      </c>
      <c r="I17" s="1">
        <v>5.5</v>
      </c>
      <c r="J17" s="1">
        <v>5.5</v>
      </c>
      <c r="K17" s="1">
        <v>6</v>
      </c>
      <c r="L17" s="1">
        <v>1</v>
      </c>
      <c r="M17" s="1">
        <v>0</v>
      </c>
      <c r="N17" s="1">
        <v>2</v>
      </c>
      <c r="O17" s="1">
        <v>0</v>
      </c>
      <c r="P17" s="1">
        <v>13</v>
      </c>
      <c r="Q17" s="5">
        <f t="shared" si="0"/>
        <v>71.5</v>
      </c>
      <c r="R17" s="6">
        <f>ROUND(Q17/$Q$6*100,0)</f>
        <v>65</v>
      </c>
      <c r="S17" s="22"/>
      <c r="T17" s="12" t="s">
        <v>54</v>
      </c>
      <c r="U17" s="11"/>
    </row>
    <row r="18" spans="1:21" ht="15.75" x14ac:dyDescent="0.25">
      <c r="A18" s="13">
        <v>12</v>
      </c>
      <c r="B18" s="12" t="s">
        <v>34</v>
      </c>
      <c r="C18" s="16" t="s">
        <v>43</v>
      </c>
      <c r="D18" s="12" t="s">
        <v>48</v>
      </c>
      <c r="E18" s="14">
        <v>28</v>
      </c>
      <c r="F18" s="1">
        <v>4</v>
      </c>
      <c r="G18" s="1">
        <v>2</v>
      </c>
      <c r="H18" s="1">
        <v>7</v>
      </c>
      <c r="I18" s="1">
        <v>8</v>
      </c>
      <c r="J18" s="1">
        <v>10</v>
      </c>
      <c r="K18" s="1">
        <v>4</v>
      </c>
      <c r="L18" s="1">
        <v>0</v>
      </c>
      <c r="M18" s="1">
        <v>1</v>
      </c>
      <c r="N18" s="1">
        <v>1</v>
      </c>
      <c r="O18" s="1">
        <v>1</v>
      </c>
      <c r="P18" s="1">
        <v>15</v>
      </c>
      <c r="Q18" s="5">
        <f t="shared" si="0"/>
        <v>81</v>
      </c>
      <c r="R18" s="6">
        <f t="shared" si="1"/>
        <v>74</v>
      </c>
      <c r="S18" s="22" t="s">
        <v>102</v>
      </c>
      <c r="T18" s="12" t="s">
        <v>54</v>
      </c>
      <c r="U18" s="11"/>
    </row>
    <row r="19" spans="1:21" ht="15.75" x14ac:dyDescent="0.25">
      <c r="A19" s="13">
        <v>13</v>
      </c>
      <c r="B19" s="12" t="s">
        <v>34</v>
      </c>
      <c r="C19" s="16" t="s">
        <v>56</v>
      </c>
      <c r="D19" s="12" t="s">
        <v>55</v>
      </c>
      <c r="E19" s="14">
        <v>23.5</v>
      </c>
      <c r="F19" s="1">
        <v>3</v>
      </c>
      <c r="G19" s="1">
        <v>2</v>
      </c>
      <c r="H19" s="1">
        <v>5</v>
      </c>
      <c r="I19" s="1">
        <v>6.5</v>
      </c>
      <c r="J19" s="1">
        <v>3</v>
      </c>
      <c r="K19" s="1">
        <v>6</v>
      </c>
      <c r="L19" s="1">
        <v>0</v>
      </c>
      <c r="M19" s="1">
        <v>0</v>
      </c>
      <c r="N19" s="1">
        <v>3</v>
      </c>
      <c r="O19" s="1">
        <v>1</v>
      </c>
      <c r="P19" s="1">
        <v>12</v>
      </c>
      <c r="Q19" s="5">
        <f t="shared" si="0"/>
        <v>65</v>
      </c>
      <c r="R19" s="6">
        <f t="shared" si="1"/>
        <v>59</v>
      </c>
      <c r="S19" s="22"/>
      <c r="T19" s="12" t="s">
        <v>61</v>
      </c>
      <c r="U19" s="11"/>
    </row>
    <row r="20" spans="1:21" ht="15.75" x14ac:dyDescent="0.25">
      <c r="A20" s="13">
        <v>14</v>
      </c>
      <c r="B20" s="12" t="s">
        <v>57</v>
      </c>
      <c r="C20" s="16" t="s">
        <v>58</v>
      </c>
      <c r="D20" s="12" t="s">
        <v>55</v>
      </c>
      <c r="E20" s="14">
        <v>28</v>
      </c>
      <c r="F20" s="1">
        <v>4</v>
      </c>
      <c r="G20" s="1">
        <v>2</v>
      </c>
      <c r="H20" s="1">
        <v>7</v>
      </c>
      <c r="I20" s="1">
        <v>6.5</v>
      </c>
      <c r="J20" s="1">
        <v>1</v>
      </c>
      <c r="K20" s="1">
        <v>6</v>
      </c>
      <c r="L20" s="1">
        <v>1</v>
      </c>
      <c r="M20" s="1">
        <v>1</v>
      </c>
      <c r="N20" s="1">
        <v>3</v>
      </c>
      <c r="O20" s="1">
        <v>0</v>
      </c>
      <c r="P20" s="1">
        <v>14</v>
      </c>
      <c r="Q20" s="5">
        <f t="shared" si="0"/>
        <v>73.5</v>
      </c>
      <c r="R20" s="6">
        <f t="shared" si="1"/>
        <v>67</v>
      </c>
      <c r="S20" s="22"/>
      <c r="T20" s="12" t="s">
        <v>62</v>
      </c>
      <c r="U20" s="11"/>
    </row>
    <row r="21" spans="1:21" ht="15.75" x14ac:dyDescent="0.25">
      <c r="A21" s="13">
        <v>15</v>
      </c>
      <c r="B21" s="12" t="s">
        <v>59</v>
      </c>
      <c r="C21" s="16" t="s">
        <v>60</v>
      </c>
      <c r="D21" s="12" t="s">
        <v>55</v>
      </c>
      <c r="E21" s="14">
        <v>28</v>
      </c>
      <c r="F21" s="1">
        <v>0</v>
      </c>
      <c r="G21" s="1">
        <v>6</v>
      </c>
      <c r="H21" s="1">
        <v>7</v>
      </c>
      <c r="I21" s="1">
        <v>6</v>
      </c>
      <c r="J21" s="1">
        <v>4</v>
      </c>
      <c r="K21" s="1">
        <v>6</v>
      </c>
      <c r="L21" s="1">
        <v>3</v>
      </c>
      <c r="M21" s="1">
        <v>2</v>
      </c>
      <c r="N21" s="1">
        <v>2</v>
      </c>
      <c r="O21" s="1">
        <v>0</v>
      </c>
      <c r="P21" s="1">
        <v>14</v>
      </c>
      <c r="Q21" s="5">
        <f t="shared" si="0"/>
        <v>78</v>
      </c>
      <c r="R21" s="6">
        <f t="shared" si="1"/>
        <v>71</v>
      </c>
      <c r="S21" s="22" t="s">
        <v>102</v>
      </c>
      <c r="T21" s="12" t="s">
        <v>62</v>
      </c>
      <c r="U21" s="11"/>
    </row>
    <row r="22" spans="1:21" ht="15.75" x14ac:dyDescent="0.25">
      <c r="A22" s="13">
        <v>16</v>
      </c>
      <c r="B22" s="12" t="s">
        <v>27</v>
      </c>
      <c r="C22" s="16" t="s">
        <v>64</v>
      </c>
      <c r="D22" s="12" t="s">
        <v>63</v>
      </c>
      <c r="E22" s="1">
        <v>26</v>
      </c>
      <c r="F22" s="1">
        <v>2</v>
      </c>
      <c r="G22" s="1">
        <v>3</v>
      </c>
      <c r="H22" s="1">
        <v>7</v>
      </c>
      <c r="I22" s="1">
        <v>6.5</v>
      </c>
      <c r="J22" s="1">
        <v>1</v>
      </c>
      <c r="K22" s="1">
        <v>6</v>
      </c>
      <c r="L22" s="1">
        <v>2</v>
      </c>
      <c r="M22" s="1">
        <v>0</v>
      </c>
      <c r="N22" s="1">
        <v>1</v>
      </c>
      <c r="O22" s="1">
        <v>0</v>
      </c>
      <c r="P22" s="1">
        <v>12</v>
      </c>
      <c r="Q22" s="5">
        <f t="shared" si="0"/>
        <v>66.5</v>
      </c>
      <c r="R22" s="6">
        <f t="shared" si="1"/>
        <v>60</v>
      </c>
      <c r="S22" s="22"/>
      <c r="T22" s="12" t="s">
        <v>67</v>
      </c>
      <c r="U22" s="11"/>
    </row>
    <row r="23" spans="1:21" ht="15.75" x14ac:dyDescent="0.25">
      <c r="A23" s="13">
        <v>17</v>
      </c>
      <c r="B23" s="12" t="s">
        <v>34</v>
      </c>
      <c r="C23" s="16" t="s">
        <v>43</v>
      </c>
      <c r="D23" s="12" t="s">
        <v>63</v>
      </c>
      <c r="E23" s="14">
        <v>24.5</v>
      </c>
      <c r="F23" s="1">
        <v>6</v>
      </c>
      <c r="G23" s="1">
        <v>3</v>
      </c>
      <c r="H23" s="1">
        <v>7</v>
      </c>
      <c r="I23" s="1">
        <v>8.5</v>
      </c>
      <c r="J23" s="1">
        <v>7.5</v>
      </c>
      <c r="K23" s="1">
        <v>4</v>
      </c>
      <c r="L23" s="1">
        <v>2</v>
      </c>
      <c r="M23" s="1">
        <v>2</v>
      </c>
      <c r="N23" s="1">
        <v>4</v>
      </c>
      <c r="O23" s="1">
        <v>2</v>
      </c>
      <c r="P23" s="1">
        <v>14</v>
      </c>
      <c r="Q23" s="5">
        <f t="shared" si="0"/>
        <v>84.5</v>
      </c>
      <c r="R23" s="6">
        <f t="shared" si="1"/>
        <v>77</v>
      </c>
      <c r="S23" s="22" t="s">
        <v>104</v>
      </c>
      <c r="T23" s="12" t="s">
        <v>68</v>
      </c>
      <c r="U23" s="11"/>
    </row>
    <row r="24" spans="1:21" ht="15.75" x14ac:dyDescent="0.25">
      <c r="A24" s="13">
        <v>18</v>
      </c>
      <c r="B24" s="12" t="s">
        <v>65</v>
      </c>
      <c r="C24" s="16" t="s">
        <v>66</v>
      </c>
      <c r="D24" s="12" t="s">
        <v>63</v>
      </c>
      <c r="E24" s="14">
        <v>25</v>
      </c>
      <c r="F24" s="1">
        <v>5</v>
      </c>
      <c r="G24" s="1">
        <v>6</v>
      </c>
      <c r="H24" s="1">
        <v>7</v>
      </c>
      <c r="I24" s="1">
        <v>7</v>
      </c>
      <c r="J24" s="1">
        <v>8</v>
      </c>
      <c r="K24" s="1">
        <v>6</v>
      </c>
      <c r="L24" s="1">
        <v>3</v>
      </c>
      <c r="M24" s="1">
        <v>2</v>
      </c>
      <c r="N24" s="1">
        <v>3</v>
      </c>
      <c r="O24" s="1">
        <v>2</v>
      </c>
      <c r="P24" s="1">
        <v>11</v>
      </c>
      <c r="Q24" s="5">
        <f t="shared" si="0"/>
        <v>85</v>
      </c>
      <c r="R24" s="6">
        <f t="shared" si="1"/>
        <v>77</v>
      </c>
      <c r="S24" s="22" t="s">
        <v>104</v>
      </c>
      <c r="T24" s="12" t="s">
        <v>68</v>
      </c>
      <c r="U24" s="11"/>
    </row>
    <row r="25" spans="1:21" ht="15.75" x14ac:dyDescent="0.25">
      <c r="A25" s="13">
        <v>19</v>
      </c>
      <c r="B25" s="12" t="s">
        <v>70</v>
      </c>
      <c r="C25" s="16" t="s">
        <v>71</v>
      </c>
      <c r="D25" s="12" t="s">
        <v>69</v>
      </c>
      <c r="E25" s="14">
        <v>26</v>
      </c>
      <c r="F25" s="1">
        <v>3</v>
      </c>
      <c r="G25" s="1">
        <v>4</v>
      </c>
      <c r="H25" s="1">
        <v>7</v>
      </c>
      <c r="I25" s="1">
        <v>6</v>
      </c>
      <c r="J25" s="1">
        <v>6.5</v>
      </c>
      <c r="K25" s="1">
        <v>6</v>
      </c>
      <c r="L25" s="1">
        <v>0</v>
      </c>
      <c r="M25" s="1">
        <v>1</v>
      </c>
      <c r="N25" s="1">
        <v>2</v>
      </c>
      <c r="O25" s="1">
        <v>0</v>
      </c>
      <c r="P25" s="1">
        <v>8</v>
      </c>
      <c r="Q25" s="5">
        <f t="shared" si="0"/>
        <v>69.5</v>
      </c>
      <c r="R25" s="6">
        <f t="shared" si="1"/>
        <v>63</v>
      </c>
      <c r="S25" s="22"/>
      <c r="T25" s="12" t="s">
        <v>74</v>
      </c>
      <c r="U25" s="11"/>
    </row>
    <row r="26" spans="1:21" ht="15.75" x14ac:dyDescent="0.25">
      <c r="A26" s="13">
        <v>20</v>
      </c>
      <c r="B26" s="12" t="s">
        <v>72</v>
      </c>
      <c r="C26" s="16" t="s">
        <v>73</v>
      </c>
      <c r="D26" s="12" t="s">
        <v>69</v>
      </c>
      <c r="E26" s="14">
        <v>27</v>
      </c>
      <c r="F26" s="1">
        <v>3</v>
      </c>
      <c r="G26" s="1">
        <v>4</v>
      </c>
      <c r="H26" s="1">
        <v>7</v>
      </c>
      <c r="I26" s="1">
        <v>7</v>
      </c>
      <c r="J26" s="1">
        <v>5.5</v>
      </c>
      <c r="K26" s="1">
        <v>6</v>
      </c>
      <c r="L26" s="1">
        <v>2</v>
      </c>
      <c r="M26" s="1">
        <v>2</v>
      </c>
      <c r="N26" s="1">
        <v>1</v>
      </c>
      <c r="O26" s="1">
        <v>0</v>
      </c>
      <c r="P26" s="1">
        <v>13</v>
      </c>
      <c r="Q26" s="5">
        <f t="shared" si="0"/>
        <v>77.5</v>
      </c>
      <c r="R26" s="6">
        <f>ROUND(Q26/$Q$6*100,0)</f>
        <v>70</v>
      </c>
      <c r="S26" s="22" t="s">
        <v>102</v>
      </c>
      <c r="T26" s="12" t="s">
        <v>109</v>
      </c>
      <c r="U26" s="11"/>
    </row>
    <row r="27" spans="1:21" ht="15.75" x14ac:dyDescent="0.25">
      <c r="A27" s="13">
        <v>21</v>
      </c>
      <c r="B27" s="12" t="s">
        <v>90</v>
      </c>
      <c r="C27" s="16" t="s">
        <v>91</v>
      </c>
      <c r="D27" s="12" t="s">
        <v>69</v>
      </c>
      <c r="E27" s="14">
        <v>22.5</v>
      </c>
      <c r="F27" s="1">
        <v>4</v>
      </c>
      <c r="G27" s="1">
        <v>6</v>
      </c>
      <c r="H27" s="1">
        <v>4</v>
      </c>
      <c r="I27" s="1">
        <v>6.5</v>
      </c>
      <c r="J27" s="1">
        <v>4.5</v>
      </c>
      <c r="K27" s="1">
        <v>6</v>
      </c>
      <c r="L27" s="1">
        <v>1</v>
      </c>
      <c r="M27" s="1">
        <v>2</v>
      </c>
      <c r="N27" s="1">
        <v>2</v>
      </c>
      <c r="O27" s="1">
        <v>1</v>
      </c>
      <c r="P27" s="1">
        <v>9</v>
      </c>
      <c r="Q27" s="5">
        <f t="shared" si="0"/>
        <v>68.5</v>
      </c>
      <c r="R27" s="6">
        <f t="shared" si="1"/>
        <v>62</v>
      </c>
      <c r="S27" s="22"/>
      <c r="T27" s="12" t="s">
        <v>74</v>
      </c>
      <c r="U27" s="11"/>
    </row>
    <row r="28" spans="1:21" ht="15.75" x14ac:dyDescent="0.25">
      <c r="A28" s="13">
        <v>22</v>
      </c>
      <c r="B28" s="12" t="s">
        <v>76</v>
      </c>
      <c r="C28" s="16" t="s">
        <v>77</v>
      </c>
      <c r="D28" s="12" t="s">
        <v>75</v>
      </c>
      <c r="E28" s="14">
        <v>23</v>
      </c>
      <c r="F28" s="1">
        <v>0</v>
      </c>
      <c r="G28" s="1">
        <v>4</v>
      </c>
      <c r="H28" s="1">
        <v>7</v>
      </c>
      <c r="I28" s="1">
        <v>5</v>
      </c>
      <c r="J28" s="1">
        <v>7</v>
      </c>
      <c r="K28" s="1">
        <v>4</v>
      </c>
      <c r="L28" s="1">
        <v>0</v>
      </c>
      <c r="M28" s="1">
        <v>2</v>
      </c>
      <c r="N28" s="1">
        <v>0</v>
      </c>
      <c r="O28" s="1">
        <v>0</v>
      </c>
      <c r="P28" s="1">
        <v>9</v>
      </c>
      <c r="Q28" s="5">
        <f t="shared" si="0"/>
        <v>61</v>
      </c>
      <c r="R28" s="6">
        <f t="shared" si="1"/>
        <v>55</v>
      </c>
      <c r="S28" s="22"/>
      <c r="T28" s="15" t="s">
        <v>96</v>
      </c>
      <c r="U28" s="11"/>
    </row>
    <row r="29" spans="1:21" ht="15.75" x14ac:dyDescent="0.25">
      <c r="A29" s="13">
        <v>23</v>
      </c>
      <c r="B29" s="12" t="s">
        <v>92</v>
      </c>
      <c r="C29" s="16" t="s">
        <v>93</v>
      </c>
      <c r="D29" s="12" t="s">
        <v>75</v>
      </c>
      <c r="E29" s="14">
        <v>24.5</v>
      </c>
      <c r="F29" s="1">
        <v>0</v>
      </c>
      <c r="G29" s="1">
        <v>1</v>
      </c>
      <c r="H29" s="1">
        <v>5</v>
      </c>
      <c r="I29" s="1">
        <v>4.5</v>
      </c>
      <c r="J29" s="1">
        <v>1</v>
      </c>
      <c r="K29" s="1">
        <v>6</v>
      </c>
      <c r="L29" s="1">
        <v>0</v>
      </c>
      <c r="M29" s="1">
        <v>0</v>
      </c>
      <c r="N29" s="1">
        <v>1</v>
      </c>
      <c r="O29" s="1">
        <v>0</v>
      </c>
      <c r="P29" s="1">
        <v>10</v>
      </c>
      <c r="Q29" s="5">
        <f t="shared" si="0"/>
        <v>53</v>
      </c>
      <c r="R29" s="6">
        <f t="shared" si="1"/>
        <v>48</v>
      </c>
      <c r="S29" s="22"/>
      <c r="T29" s="15" t="s">
        <v>97</v>
      </c>
      <c r="U29" s="11"/>
    </row>
    <row r="30" spans="1:21" ht="15.75" x14ac:dyDescent="0.25">
      <c r="A30" s="13">
        <v>24</v>
      </c>
      <c r="B30" s="12" t="s">
        <v>94</v>
      </c>
      <c r="C30" s="16" t="s">
        <v>95</v>
      </c>
      <c r="D30" s="12" t="s">
        <v>75</v>
      </c>
      <c r="E30" s="14">
        <v>27</v>
      </c>
      <c r="F30" s="1">
        <v>3</v>
      </c>
      <c r="G30" s="1">
        <v>5</v>
      </c>
      <c r="H30" s="1">
        <v>7</v>
      </c>
      <c r="I30" s="1">
        <v>4</v>
      </c>
      <c r="J30" s="1">
        <v>7</v>
      </c>
      <c r="K30" s="1">
        <v>6</v>
      </c>
      <c r="L30" s="1">
        <v>0</v>
      </c>
      <c r="M30" s="1">
        <v>2</v>
      </c>
      <c r="N30" s="1">
        <v>1</v>
      </c>
      <c r="O30" s="1">
        <v>1</v>
      </c>
      <c r="P30" s="1">
        <v>7</v>
      </c>
      <c r="Q30" s="5">
        <f t="shared" si="0"/>
        <v>70</v>
      </c>
      <c r="R30" s="6">
        <f t="shared" si="1"/>
        <v>64</v>
      </c>
      <c r="S30" s="22"/>
      <c r="T30" s="15" t="s">
        <v>98</v>
      </c>
      <c r="U30" s="11"/>
    </row>
    <row r="31" spans="1:21" ht="15.75" x14ac:dyDescent="0.25">
      <c r="A31" s="13">
        <v>25</v>
      </c>
      <c r="B31" s="12" t="s">
        <v>79</v>
      </c>
      <c r="C31" s="16" t="s">
        <v>80</v>
      </c>
      <c r="D31" s="12" t="s">
        <v>78</v>
      </c>
      <c r="E31" s="14">
        <v>22</v>
      </c>
      <c r="F31" s="1">
        <v>5</v>
      </c>
      <c r="G31" s="1">
        <v>5</v>
      </c>
      <c r="H31" s="1">
        <v>7</v>
      </c>
      <c r="I31" s="1">
        <v>6.5</v>
      </c>
      <c r="J31" s="1">
        <v>6.5</v>
      </c>
      <c r="K31" s="1">
        <v>6</v>
      </c>
      <c r="L31" s="1">
        <v>0</v>
      </c>
      <c r="M31" s="1">
        <v>1</v>
      </c>
      <c r="N31" s="1">
        <v>1</v>
      </c>
      <c r="O31" s="1">
        <v>0</v>
      </c>
      <c r="P31" s="1">
        <v>12</v>
      </c>
      <c r="Q31" s="5">
        <f t="shared" si="0"/>
        <v>72</v>
      </c>
      <c r="R31" s="6">
        <f t="shared" si="1"/>
        <v>65</v>
      </c>
      <c r="S31" s="22"/>
      <c r="T31" s="12" t="s">
        <v>83</v>
      </c>
      <c r="U31" s="11"/>
    </row>
    <row r="32" spans="1:21" ht="15.75" x14ac:dyDescent="0.25">
      <c r="A32" s="13">
        <v>26</v>
      </c>
      <c r="B32" s="12" t="s">
        <v>81</v>
      </c>
      <c r="C32" s="16" t="s">
        <v>82</v>
      </c>
      <c r="D32" s="12" t="s">
        <v>78</v>
      </c>
      <c r="E32" s="14">
        <v>25</v>
      </c>
      <c r="F32" s="1">
        <v>0</v>
      </c>
      <c r="G32" s="1">
        <v>2</v>
      </c>
      <c r="H32" s="1">
        <v>6</v>
      </c>
      <c r="I32" s="1">
        <v>5.5</v>
      </c>
      <c r="J32" s="1">
        <v>1</v>
      </c>
      <c r="K32" s="1">
        <v>4</v>
      </c>
      <c r="L32" s="1">
        <v>0</v>
      </c>
      <c r="M32" s="1">
        <v>1</v>
      </c>
      <c r="N32" s="1">
        <v>2</v>
      </c>
      <c r="O32" s="1">
        <v>0</v>
      </c>
      <c r="P32" s="1">
        <v>4</v>
      </c>
      <c r="Q32" s="5">
        <f t="shared" si="0"/>
        <v>50.5</v>
      </c>
      <c r="R32" s="6">
        <f t="shared" si="1"/>
        <v>46</v>
      </c>
      <c r="S32" s="22"/>
      <c r="T32" s="12" t="s">
        <v>83</v>
      </c>
      <c r="U32" s="11"/>
    </row>
    <row r="33" spans="1:21" ht="15.75" x14ac:dyDescent="0.25">
      <c r="A33" s="13">
        <v>27</v>
      </c>
      <c r="B33" s="12" t="s">
        <v>79</v>
      </c>
      <c r="C33" s="16" t="s">
        <v>86</v>
      </c>
      <c r="D33" s="12" t="s">
        <v>84</v>
      </c>
      <c r="E33" s="14">
        <v>25</v>
      </c>
      <c r="F33" s="1">
        <v>7</v>
      </c>
      <c r="G33" s="1">
        <v>5</v>
      </c>
      <c r="H33" s="1">
        <v>5</v>
      </c>
      <c r="I33" s="1">
        <v>9</v>
      </c>
      <c r="J33" s="1">
        <v>7</v>
      </c>
      <c r="K33" s="1">
        <v>6</v>
      </c>
      <c r="L33" s="1">
        <v>3</v>
      </c>
      <c r="M33" s="1">
        <v>2</v>
      </c>
      <c r="N33" s="1">
        <v>3</v>
      </c>
      <c r="O33" s="1">
        <v>1.5</v>
      </c>
      <c r="P33" s="1">
        <v>12</v>
      </c>
      <c r="Q33" s="5">
        <f t="shared" ref="Q33" si="2">SUM(E33:P33)</f>
        <v>85.5</v>
      </c>
      <c r="R33" s="6">
        <f t="shared" ref="R33" si="3">ROUND(Q33/$Q$6*100,0)</f>
        <v>78</v>
      </c>
      <c r="S33" s="22" t="s">
        <v>104</v>
      </c>
      <c r="T33" s="12" t="s">
        <v>85</v>
      </c>
      <c r="U33" s="11"/>
    </row>
    <row r="34" spans="1:21" ht="15.75" x14ac:dyDescent="0.25">
      <c r="A34" s="13">
        <v>28</v>
      </c>
      <c r="B34" s="12" t="s">
        <v>26</v>
      </c>
      <c r="C34" s="17" t="s">
        <v>87</v>
      </c>
      <c r="D34" s="12" t="s">
        <v>84</v>
      </c>
      <c r="E34" s="14">
        <v>28</v>
      </c>
      <c r="F34" s="1">
        <v>3</v>
      </c>
      <c r="G34" s="1">
        <v>6</v>
      </c>
      <c r="H34" s="1">
        <v>7</v>
      </c>
      <c r="I34" s="1">
        <v>6.5</v>
      </c>
      <c r="J34" s="1">
        <v>1</v>
      </c>
      <c r="K34" s="1">
        <v>6</v>
      </c>
      <c r="L34" s="1">
        <v>1</v>
      </c>
      <c r="M34" s="1">
        <v>0</v>
      </c>
      <c r="N34" s="1">
        <v>0</v>
      </c>
      <c r="O34" s="1">
        <v>1</v>
      </c>
      <c r="P34" s="1">
        <v>10</v>
      </c>
      <c r="Q34" s="5">
        <f t="shared" si="0"/>
        <v>69.5</v>
      </c>
      <c r="R34" s="6">
        <f t="shared" si="1"/>
        <v>63</v>
      </c>
      <c r="S34" s="22"/>
      <c r="T34" s="12" t="s">
        <v>85</v>
      </c>
      <c r="U34" s="11"/>
    </row>
    <row r="35" spans="1:21" ht="15.75" x14ac:dyDescent="0.25">
      <c r="A35" s="13">
        <v>29</v>
      </c>
      <c r="B35" s="12" t="s">
        <v>88</v>
      </c>
      <c r="C35" s="17" t="s">
        <v>89</v>
      </c>
      <c r="D35" s="12" t="s">
        <v>84</v>
      </c>
      <c r="E35" s="14">
        <v>27</v>
      </c>
      <c r="F35" s="1">
        <v>3</v>
      </c>
      <c r="G35" s="1">
        <v>4</v>
      </c>
      <c r="H35" s="1">
        <v>6</v>
      </c>
      <c r="I35" s="1">
        <v>5.5</v>
      </c>
      <c r="J35" s="1">
        <v>4</v>
      </c>
      <c r="K35" s="1">
        <v>6</v>
      </c>
      <c r="L35" s="1">
        <v>1</v>
      </c>
      <c r="M35" s="1">
        <v>2</v>
      </c>
      <c r="N35" s="1">
        <v>3</v>
      </c>
      <c r="O35" s="1">
        <v>1</v>
      </c>
      <c r="P35" s="1">
        <v>14</v>
      </c>
      <c r="Q35" s="5">
        <f t="shared" si="0"/>
        <v>76.5</v>
      </c>
      <c r="R35" s="6">
        <f t="shared" si="1"/>
        <v>70</v>
      </c>
      <c r="S35" s="22" t="s">
        <v>102</v>
      </c>
      <c r="T35" s="12" t="s">
        <v>85</v>
      </c>
      <c r="U35" s="11"/>
    </row>
    <row r="37" spans="1:21" ht="15.75" x14ac:dyDescent="0.25">
      <c r="B37" s="18" t="s">
        <v>107</v>
      </c>
      <c r="C37" s="18"/>
      <c r="D37" s="18"/>
      <c r="E37" s="18"/>
      <c r="F37" s="18"/>
      <c r="G37" s="18"/>
    </row>
    <row r="38" spans="1:21" x14ac:dyDescent="0.25">
      <c r="A38" s="36"/>
      <c r="B38" s="36"/>
      <c r="C38" s="36"/>
      <c r="D38" s="36"/>
      <c r="E38" s="2"/>
      <c r="F38" s="2"/>
    </row>
    <row r="39" spans="1:21" ht="15.75" x14ac:dyDescent="0.25">
      <c r="A39" s="43" t="s">
        <v>99</v>
      </c>
      <c r="B39" s="43"/>
      <c r="C39" s="43"/>
      <c r="D39" s="43"/>
      <c r="E39" s="19"/>
      <c r="F39" s="19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1" ht="15.75" x14ac:dyDescent="0.25">
      <c r="A40" s="20"/>
      <c r="B40" s="20" t="s">
        <v>100</v>
      </c>
      <c r="C40" s="20"/>
      <c r="D40" s="20"/>
      <c r="E40" s="19"/>
      <c r="F40" s="19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1" ht="15.75" x14ac:dyDescent="0.25">
      <c r="A41" s="20"/>
      <c r="B41" s="20" t="s">
        <v>101</v>
      </c>
      <c r="C41" s="20"/>
      <c r="D41" s="20"/>
      <c r="E41" s="19"/>
      <c r="F41" s="19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1" ht="15.75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1" ht="15.75" x14ac:dyDescent="0.25">
      <c r="A43" s="20"/>
      <c r="B43" s="20"/>
      <c r="C43" s="20" t="s">
        <v>108</v>
      </c>
      <c r="D43" s="20"/>
      <c r="E43" s="21" t="s">
        <v>20</v>
      </c>
      <c r="F43" s="21"/>
      <c r="G43" s="21"/>
      <c r="H43" s="21"/>
      <c r="I43" s="21"/>
      <c r="J43" s="21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9" spans="7:12" x14ac:dyDescent="0.25">
      <c r="G49" s="33"/>
      <c r="H49" s="33"/>
      <c r="I49" s="33"/>
      <c r="J49" s="33"/>
      <c r="K49" s="33"/>
      <c r="L49" s="33"/>
    </row>
  </sheetData>
  <mergeCells count="16">
    <mergeCell ref="G49:L49"/>
    <mergeCell ref="B1:Q2"/>
    <mergeCell ref="A38:D38"/>
    <mergeCell ref="C4:C6"/>
    <mergeCell ref="B4:B6"/>
    <mergeCell ref="A4:A6"/>
    <mergeCell ref="B3:Q3"/>
    <mergeCell ref="E4:P4"/>
    <mergeCell ref="Q4:Q5"/>
    <mergeCell ref="D4:D6"/>
    <mergeCell ref="A39:D39"/>
    <mergeCell ref="R1:U2"/>
    <mergeCell ref="R4:R6"/>
    <mergeCell ref="U4:U6"/>
    <mergeCell ref="S4:S6"/>
    <mergeCell ref="T4:T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2017-03-30T15:25:19Z</dcterms:modified>
</cp:coreProperties>
</file>