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19440" windowHeight="1198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<sst xmlns="http://schemas.openxmlformats.org/spreadsheetml/2006/main" count="241" uniqueCount="119">
  <si>
    <t>Nr.</t>
  </si>
  <si>
    <t>Vārds</t>
  </si>
  <si>
    <t>Uzvārds</t>
  </si>
  <si>
    <t>Kopā</t>
  </si>
  <si>
    <t>Izpilde, %</t>
  </si>
  <si>
    <t>Žūrijas komisijas priekšsēdētājs</t>
  </si>
  <si>
    <t>Izskatot Krievu valodas un literatūras olimpiādes rezultātus, žūrijas komisija ir pieņēmusi lēmumu par olimpiādes rezultātiem:</t>
  </si>
  <si>
    <t>1.1.</t>
  </si>
  <si>
    <t>1.2.</t>
  </si>
  <si>
    <t>1.3.</t>
  </si>
  <si>
    <t>3.</t>
  </si>
  <si>
    <t>1.4.</t>
  </si>
  <si>
    <t xml:space="preserve"> Izglītības iestāde</t>
  </si>
  <si>
    <t>Pilsētas olimpiādē iegūto punktu skaits pa uzdevumiem</t>
  </si>
  <si>
    <t xml:space="preserve">Iegūtā vieta </t>
  </si>
  <si>
    <t>M.Žilinska (pilsētas krievu valodas skolotāju MA vadītāja, izglītības metodiķe)</t>
  </si>
  <si>
    <t>1.5.</t>
  </si>
  <si>
    <t>Pedagoga vārds, uzvārds</t>
  </si>
  <si>
    <t>Pilsētas  Krievu valodas (svešvalodas) olimpiādes PROTOKOLS 8.-9.klasei  10.04.2017.</t>
  </si>
  <si>
    <t>1.6.</t>
  </si>
  <si>
    <t>1.7.</t>
  </si>
  <si>
    <t>1.8.</t>
  </si>
  <si>
    <t>1.9.</t>
  </si>
  <si>
    <t>2.1.</t>
  </si>
  <si>
    <t>2.2.</t>
  </si>
  <si>
    <t>2.9.</t>
  </si>
  <si>
    <t>2.3.</t>
  </si>
  <si>
    <t>2.4.</t>
  </si>
  <si>
    <t>2.5.</t>
  </si>
  <si>
    <t>2.6.</t>
  </si>
  <si>
    <t>2.7.</t>
  </si>
  <si>
    <t>2.8.</t>
  </si>
  <si>
    <t xml:space="preserve">klase </t>
  </si>
  <si>
    <t xml:space="preserve"> grupa</t>
  </si>
  <si>
    <t xml:space="preserve">Katrīne </t>
  </si>
  <si>
    <t>Grabovska</t>
  </si>
  <si>
    <t xml:space="preserve">Juta </t>
  </si>
  <si>
    <t>Harčenko</t>
  </si>
  <si>
    <t xml:space="preserve">Arina </t>
  </si>
  <si>
    <t>Kuharonoka</t>
  </si>
  <si>
    <t xml:space="preserve">Agnese </t>
  </si>
  <si>
    <t>Romanovska</t>
  </si>
  <si>
    <t xml:space="preserve">Una </t>
  </si>
  <si>
    <t>Vilcāne</t>
  </si>
  <si>
    <t>8.kl.</t>
  </si>
  <si>
    <t>Daugavpils Valsts ģimnāzija</t>
  </si>
  <si>
    <t>Daugavpils 12.vidusskola</t>
  </si>
  <si>
    <t xml:space="preserve">Renāts </t>
  </si>
  <si>
    <t>Stankevičs</t>
  </si>
  <si>
    <t xml:space="preserve">Armands </t>
  </si>
  <si>
    <t>Grosbergs</t>
  </si>
  <si>
    <t>Zoja Vitkovska</t>
  </si>
  <si>
    <t xml:space="preserve">Arturs </t>
  </si>
  <si>
    <t>Semjonovs</t>
  </si>
  <si>
    <t>Veslava Maļina</t>
  </si>
  <si>
    <t>Valentīna Prokofjeva</t>
  </si>
  <si>
    <t xml:space="preserve">Lana Anastasija </t>
  </si>
  <si>
    <t>Ļebedeva</t>
  </si>
  <si>
    <t>Daugavpils Saskaņas pamatskola</t>
  </si>
  <si>
    <t xml:space="preserve">Artūrs </t>
  </si>
  <si>
    <t>Jacišins</t>
  </si>
  <si>
    <t xml:space="preserve">Liana </t>
  </si>
  <si>
    <t>Rozaščonoka</t>
  </si>
  <si>
    <t>Marija Mičūne</t>
  </si>
  <si>
    <t xml:space="preserve">Elīna </t>
  </si>
  <si>
    <t>Smikerste</t>
  </si>
  <si>
    <t>J.Pilsudska Daugavpils poļu valsts ģimnāzija</t>
  </si>
  <si>
    <t xml:space="preserve">Anastasija </t>
  </si>
  <si>
    <t>Kaļiņina</t>
  </si>
  <si>
    <t xml:space="preserve">Tatjana </t>
  </si>
  <si>
    <t>Beļikova</t>
  </si>
  <si>
    <t xml:space="preserve">Julianna </t>
  </si>
  <si>
    <t>Puzinkeviča</t>
  </si>
  <si>
    <t>Gaļina Blaževiča</t>
  </si>
  <si>
    <t xml:space="preserve">Marita </t>
  </si>
  <si>
    <t>Abramoviča</t>
  </si>
  <si>
    <t xml:space="preserve">Jolanta </t>
  </si>
  <si>
    <t>Eisāne</t>
  </si>
  <si>
    <t xml:space="preserve">Marta </t>
  </si>
  <si>
    <t>Gurova</t>
  </si>
  <si>
    <t xml:space="preserve">Paula </t>
  </si>
  <si>
    <t>Ķipure</t>
  </si>
  <si>
    <t xml:space="preserve">Diāna </t>
  </si>
  <si>
    <t>Ņikiforova</t>
  </si>
  <si>
    <t>9.kl.</t>
  </si>
  <si>
    <t xml:space="preserve">Vladimirs </t>
  </si>
  <si>
    <t>Zamjatins</t>
  </si>
  <si>
    <t xml:space="preserve"> Ķerubine</t>
  </si>
  <si>
    <t>Lovisa</t>
  </si>
  <si>
    <t xml:space="preserve">Jeļizaveta </t>
  </si>
  <si>
    <t>Politajeva</t>
  </si>
  <si>
    <t xml:space="preserve">Einārs </t>
  </si>
  <si>
    <t>Raščevskis</t>
  </si>
  <si>
    <t>Daugavpils Vienības pamatskola</t>
  </si>
  <si>
    <t>Zoja Popadina</t>
  </si>
  <si>
    <t xml:space="preserve">Karīna </t>
  </si>
  <si>
    <t>Abaroviča</t>
  </si>
  <si>
    <t xml:space="preserve">Sofija </t>
  </si>
  <si>
    <t>Daņileviča</t>
  </si>
  <si>
    <t xml:space="preserve">Sņežana </t>
  </si>
  <si>
    <t>Rutkovska</t>
  </si>
  <si>
    <t>Veronika</t>
  </si>
  <si>
    <t>Masjuka</t>
  </si>
  <si>
    <t>A</t>
  </si>
  <si>
    <t>B</t>
  </si>
  <si>
    <t>GRUPA  B</t>
  </si>
  <si>
    <t>Marina</t>
  </si>
  <si>
    <t>Sergejeva</t>
  </si>
  <si>
    <t>Paldies skolēniem un skolotājiem par darbu!</t>
  </si>
  <si>
    <t>2.vieta</t>
  </si>
  <si>
    <t>12,5</t>
  </si>
  <si>
    <t xml:space="preserve">atzinība </t>
  </si>
  <si>
    <t>3.vieta</t>
  </si>
  <si>
    <t>1.vieta</t>
  </si>
  <si>
    <t>0,5</t>
  </si>
  <si>
    <t>5,5</t>
  </si>
  <si>
    <t>11,5</t>
  </si>
  <si>
    <t>Anastasija</t>
  </si>
  <si>
    <t xml:space="preserve">Saveiko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</si>
</sst>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/>
    </xf>
    <xf numFmtId="0" fontId="7" fillId="0" borderId="1" xfId="0" applyFont="1" applyBorder="1" applyAlignment="1">
      <alignment horizontal="justify" vertical="top" wrapText="1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justify" vertical="top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8" fillId="0" borderId="1" xfId="0" applyFont="1" applyBorder="1" applyAlignment="1">
      <alignment horizontal="justify" vertical="top" wrapText="1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left" vertical="top" wrapText="1"/>
    </xf>
    <xf numFmtId="0" fontId="2" fillId="2" borderId="4" xfId="0" applyFont="1" applyFill="1" applyBorder="1"/>
    <xf numFmtId="0" fontId="8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left" vertical="top" wrapText="1"/>
    </xf>
    <xf numFmtId="0" fontId="0" fillId="2" borderId="6" xfId="0" applyFill="1" applyBorder="1" applyAlignment="1">
      <alignment horizontal="center" vertical="center"/>
    </xf>
    <xf numFmtId="0" fontId="8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4" xfId="0" applyFill="1" applyBorder="1" applyAlignment="1">
      <alignment textRotation="90"/>
    </xf>
    <xf numFmtId="0" fontId="0" fillId="2" borderId="8" xfId="0" applyFill="1" applyBorder="1" applyAlignment="1">
      <alignment textRotation="90"/>
    </xf>
    <xf numFmtId="0" fontId="0" fillId="2" borderId="8" xfId="0" applyFill="1" applyBorder="1" applyAlignment="1">
      <alignment/>
    </xf>
    <xf numFmtId="0" fontId="0" fillId="2" borderId="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Alignment="1">
      <alignment horizontal="right"/>
    </xf>
    <xf numFmtId="0" fontId="0" fillId="2" borderId="7" xfId="0" applyFill="1" applyBorder="1" applyAlignment="1">
      <alignment horizontal="center" vertic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6" fillId="0" borderId="1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2" borderId="1" xfId="0" applyFill="1" applyBorder="1" applyAlignment="1">
      <alignment vertical="center" wrapText="1"/>
    </xf>
    <xf numFmtId="0" fontId="4" fillId="0" borderId="0" xfId="0" applyFont="1" applyBorder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3"/>
  <sheetViews>
    <sheetView tabSelected="1" zoomScale="85" zoomScaleNormal="85" workbookViewId="0" topLeftCell="D4">
      <selection activeCell="AB38" sqref="AB38"/>
    </sheetView>
  </sheetViews>
  <sheetFormatPr defaultColWidth="9.140625" defaultRowHeight="15"/>
  <cols>
    <col min="1" max="1" width="4.8515625" style="0" customWidth="1"/>
    <col min="2" max="2" width="19.140625" style="0" customWidth="1"/>
    <col min="3" max="3" width="17.57421875" style="0" customWidth="1"/>
    <col min="4" max="4" width="43.7109375" style="0" customWidth="1"/>
    <col min="5" max="5" width="10.00390625" style="0" customWidth="1"/>
    <col min="6" max="6" width="9.00390625" style="0" customWidth="1"/>
    <col min="7" max="8" width="5.140625" style="0" customWidth="1"/>
    <col min="9" max="10" width="4.7109375" style="0" customWidth="1"/>
    <col min="11" max="12" width="4.28125" style="0" customWidth="1"/>
    <col min="13" max="13" width="5.140625" style="0" customWidth="1"/>
    <col min="14" max="14" width="5.00390625" style="0" customWidth="1"/>
    <col min="15" max="15" width="4.00390625" style="0" customWidth="1"/>
    <col min="16" max="25" width="4.8515625" style="0" customWidth="1"/>
    <col min="26" max="26" width="6.421875" style="0" customWidth="1"/>
    <col min="27" max="27" width="4.7109375" style="0" customWidth="1"/>
    <col min="28" max="28" width="14.00390625" style="0" customWidth="1"/>
    <col min="29" max="30" width="23.8515625" style="0" customWidth="1"/>
  </cols>
  <sheetData>
    <row r="1" spans="2:30" ht="15">
      <c r="B1" s="64" t="s">
        <v>18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52"/>
      <c r="AB1" s="52"/>
      <c r="AC1" s="52"/>
      <c r="AD1" s="52"/>
    </row>
    <row r="2" spans="2:30" ht="29.25" customHeight="1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53"/>
      <c r="AB2" s="53"/>
      <c r="AC2" s="53"/>
      <c r="AD2" s="53"/>
    </row>
    <row r="3" spans="2:30" ht="22.5" customHeight="1">
      <c r="B3" s="73" t="s">
        <v>6</v>
      </c>
      <c r="C3" s="74"/>
      <c r="D3" s="74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4"/>
      <c r="AB3" s="3"/>
      <c r="AC3" s="3"/>
      <c r="AD3" s="4"/>
    </row>
    <row r="4" spans="1:30" ht="14.25" customHeight="1">
      <c r="A4" s="70" t="s">
        <v>0</v>
      </c>
      <c r="B4" s="70" t="s">
        <v>1</v>
      </c>
      <c r="C4" s="70" t="s">
        <v>2</v>
      </c>
      <c r="D4" s="70" t="s">
        <v>12</v>
      </c>
      <c r="E4" s="67" t="s">
        <v>32</v>
      </c>
      <c r="F4" s="70" t="s">
        <v>33</v>
      </c>
      <c r="G4" s="76" t="s">
        <v>13</v>
      </c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61" t="s">
        <v>3</v>
      </c>
      <c r="AA4" s="54" t="s">
        <v>4</v>
      </c>
      <c r="AB4" s="58" t="s">
        <v>14</v>
      </c>
      <c r="AC4" s="61" t="s">
        <v>17</v>
      </c>
      <c r="AD4" s="57"/>
    </row>
    <row r="5" spans="1:30" ht="39" customHeight="1">
      <c r="A5" s="71"/>
      <c r="B5" s="71"/>
      <c r="C5" s="71"/>
      <c r="D5" s="71"/>
      <c r="E5" s="68"/>
      <c r="F5" s="71"/>
      <c r="G5" s="7" t="s">
        <v>7</v>
      </c>
      <c r="H5" s="7" t="s">
        <v>8</v>
      </c>
      <c r="I5" s="7" t="s">
        <v>9</v>
      </c>
      <c r="J5" s="8" t="s">
        <v>11</v>
      </c>
      <c r="K5" s="8" t="s">
        <v>16</v>
      </c>
      <c r="L5" s="10" t="s">
        <v>19</v>
      </c>
      <c r="M5" s="10" t="s">
        <v>20</v>
      </c>
      <c r="N5" s="12" t="s">
        <v>21</v>
      </c>
      <c r="O5" s="12" t="s">
        <v>22</v>
      </c>
      <c r="P5" s="12" t="s">
        <v>23</v>
      </c>
      <c r="Q5" s="12" t="s">
        <v>24</v>
      </c>
      <c r="R5" s="12" t="s">
        <v>26</v>
      </c>
      <c r="S5" s="12" t="s">
        <v>27</v>
      </c>
      <c r="T5" s="11" t="s">
        <v>28</v>
      </c>
      <c r="U5" s="12" t="s">
        <v>29</v>
      </c>
      <c r="V5" s="12" t="s">
        <v>30</v>
      </c>
      <c r="W5" s="12" t="s">
        <v>31</v>
      </c>
      <c r="X5" s="12" t="s">
        <v>25</v>
      </c>
      <c r="Y5" s="12" t="s">
        <v>10</v>
      </c>
      <c r="Z5" s="70"/>
      <c r="AA5" s="55"/>
      <c r="AB5" s="59"/>
      <c r="AC5" s="61"/>
      <c r="AD5" s="57"/>
    </row>
    <row r="6" spans="1:30" ht="14.25" customHeight="1">
      <c r="A6" s="71"/>
      <c r="B6" s="72"/>
      <c r="C6" s="72"/>
      <c r="D6" s="72"/>
      <c r="E6" s="69"/>
      <c r="F6" s="72"/>
      <c r="G6" s="19">
        <v>5</v>
      </c>
      <c r="H6" s="19">
        <v>2</v>
      </c>
      <c r="I6" s="19">
        <v>5</v>
      </c>
      <c r="J6" s="19">
        <v>2</v>
      </c>
      <c r="K6" s="19">
        <v>10</v>
      </c>
      <c r="L6" s="19">
        <v>10</v>
      </c>
      <c r="M6" s="19">
        <v>10</v>
      </c>
      <c r="N6" s="19">
        <v>10</v>
      </c>
      <c r="O6" s="19">
        <v>2</v>
      </c>
      <c r="P6" s="19">
        <v>13</v>
      </c>
      <c r="Q6" s="19">
        <v>8</v>
      </c>
      <c r="R6" s="19">
        <v>5</v>
      </c>
      <c r="S6" s="19">
        <v>2</v>
      </c>
      <c r="T6" s="16">
        <v>3</v>
      </c>
      <c r="U6" s="19">
        <v>1</v>
      </c>
      <c r="V6" s="19">
        <v>7</v>
      </c>
      <c r="W6" s="19">
        <v>3</v>
      </c>
      <c r="X6" s="19">
        <v>2</v>
      </c>
      <c r="Y6" s="19">
        <v>20</v>
      </c>
      <c r="Z6" s="19">
        <f aca="true" t="shared" si="0" ref="Z6:Z32">SUM(G6:Y6)</f>
        <v>120</v>
      </c>
      <c r="AA6" s="56"/>
      <c r="AB6" s="60"/>
      <c r="AC6" s="62"/>
      <c r="AD6" s="57"/>
    </row>
    <row r="7" spans="1:30" ht="18.75">
      <c r="A7" s="15">
        <v>1</v>
      </c>
      <c r="B7" s="24" t="s">
        <v>34</v>
      </c>
      <c r="C7" s="14" t="s">
        <v>35</v>
      </c>
      <c r="D7" s="14" t="s">
        <v>45</v>
      </c>
      <c r="E7" s="24" t="s">
        <v>44</v>
      </c>
      <c r="F7" s="14" t="s">
        <v>103</v>
      </c>
      <c r="G7" s="48">
        <v>4</v>
      </c>
      <c r="H7" s="1">
        <v>2</v>
      </c>
      <c r="I7" s="1">
        <v>2</v>
      </c>
      <c r="J7" s="1">
        <v>1</v>
      </c>
      <c r="K7" s="1">
        <v>6</v>
      </c>
      <c r="L7" s="1">
        <v>9</v>
      </c>
      <c r="M7" s="1">
        <v>6</v>
      </c>
      <c r="N7" s="1">
        <v>8</v>
      </c>
      <c r="O7" s="1">
        <v>2</v>
      </c>
      <c r="P7" s="1">
        <v>11</v>
      </c>
      <c r="Q7" s="1">
        <v>5</v>
      </c>
      <c r="R7" s="1">
        <v>2</v>
      </c>
      <c r="S7" s="1">
        <v>2</v>
      </c>
      <c r="T7" s="1">
        <v>1</v>
      </c>
      <c r="U7" s="1">
        <v>1</v>
      </c>
      <c r="V7" s="1">
        <v>7</v>
      </c>
      <c r="W7" s="1">
        <v>0</v>
      </c>
      <c r="X7" s="1">
        <v>2</v>
      </c>
      <c r="Y7" s="1">
        <v>10</v>
      </c>
      <c r="Z7" s="5">
        <f t="shared" si="0"/>
        <v>81</v>
      </c>
      <c r="AA7" s="6">
        <f>ROUND(Z7/$Z$6*100,0)</f>
        <v>68</v>
      </c>
      <c r="AB7" s="49" t="s">
        <v>109</v>
      </c>
      <c r="AC7" s="14" t="s">
        <v>55</v>
      </c>
      <c r="AD7" s="13"/>
    </row>
    <row r="8" spans="1:30" ht="18.75">
      <c r="A8" s="15">
        <v>2</v>
      </c>
      <c r="B8" s="24" t="s">
        <v>36</v>
      </c>
      <c r="C8" s="14" t="s">
        <v>37</v>
      </c>
      <c r="D8" s="14" t="s">
        <v>45</v>
      </c>
      <c r="E8" s="24" t="s">
        <v>44</v>
      </c>
      <c r="F8" s="14" t="s">
        <v>103</v>
      </c>
      <c r="G8" s="48">
        <v>2</v>
      </c>
      <c r="H8" s="1">
        <v>2</v>
      </c>
      <c r="I8" s="1">
        <v>2</v>
      </c>
      <c r="J8" s="1">
        <v>1</v>
      </c>
      <c r="K8" s="1">
        <v>5</v>
      </c>
      <c r="L8" s="1">
        <v>6</v>
      </c>
      <c r="M8" s="1">
        <v>7</v>
      </c>
      <c r="N8" s="1">
        <v>5</v>
      </c>
      <c r="O8" s="1">
        <v>0</v>
      </c>
      <c r="P8" s="1">
        <v>10</v>
      </c>
      <c r="Q8" s="1">
        <v>4</v>
      </c>
      <c r="R8" s="1">
        <v>5</v>
      </c>
      <c r="S8" s="1">
        <v>2</v>
      </c>
      <c r="T8" s="1">
        <v>0</v>
      </c>
      <c r="U8" s="1">
        <v>1</v>
      </c>
      <c r="V8" s="1">
        <v>5</v>
      </c>
      <c r="W8" s="1">
        <v>2</v>
      </c>
      <c r="X8" s="1">
        <v>1</v>
      </c>
      <c r="Y8" s="1">
        <v>10</v>
      </c>
      <c r="Z8" s="5">
        <f t="shared" si="0"/>
        <v>70</v>
      </c>
      <c r="AA8" s="6">
        <f aca="true" t="shared" si="1" ref="AA8:AA30">ROUND(Z8/$Z$6*100,0)</f>
        <v>58</v>
      </c>
      <c r="AB8" s="49"/>
      <c r="AC8" s="14" t="s">
        <v>55</v>
      </c>
      <c r="AD8" s="13"/>
    </row>
    <row r="9" spans="1:30" ht="18.75">
      <c r="A9" s="26">
        <v>3</v>
      </c>
      <c r="B9" s="24" t="s">
        <v>64</v>
      </c>
      <c r="C9" s="14" t="s">
        <v>65</v>
      </c>
      <c r="D9" s="14" t="s">
        <v>66</v>
      </c>
      <c r="E9" s="24" t="s">
        <v>44</v>
      </c>
      <c r="F9" s="14" t="s">
        <v>103</v>
      </c>
      <c r="G9" s="48">
        <v>0</v>
      </c>
      <c r="H9" s="1">
        <v>2</v>
      </c>
      <c r="I9" s="1">
        <v>1</v>
      </c>
      <c r="J9" s="1">
        <v>1</v>
      </c>
      <c r="K9" s="1">
        <v>5</v>
      </c>
      <c r="L9" s="1">
        <v>6</v>
      </c>
      <c r="M9" s="1">
        <v>3</v>
      </c>
      <c r="N9" s="1">
        <v>5</v>
      </c>
      <c r="O9" s="1">
        <v>1</v>
      </c>
      <c r="P9" s="1">
        <v>11</v>
      </c>
      <c r="Q9" s="1">
        <v>5</v>
      </c>
      <c r="R9" s="1">
        <v>5</v>
      </c>
      <c r="S9" s="1">
        <v>2</v>
      </c>
      <c r="T9" s="1">
        <v>1</v>
      </c>
      <c r="U9" s="1">
        <v>1</v>
      </c>
      <c r="V9" s="1">
        <v>5</v>
      </c>
      <c r="W9" s="1">
        <v>2</v>
      </c>
      <c r="X9" s="1">
        <v>2</v>
      </c>
      <c r="Y9" s="1">
        <v>9</v>
      </c>
      <c r="Z9" s="5">
        <f aca="true" t="shared" si="2" ref="Z9:Z17">SUM(G9:Y9)</f>
        <v>67</v>
      </c>
      <c r="AA9" s="6">
        <f aca="true" t="shared" si="3" ref="AA9:AA14">ROUND(Z9/$Z$6*100,0)</f>
        <v>56</v>
      </c>
      <c r="AB9" s="49"/>
      <c r="AC9" s="14" t="s">
        <v>73</v>
      </c>
      <c r="AD9" s="13"/>
    </row>
    <row r="10" spans="1:30" ht="18.75">
      <c r="A10" s="26">
        <v>4</v>
      </c>
      <c r="B10" s="24" t="s">
        <v>67</v>
      </c>
      <c r="C10" s="14" t="s">
        <v>68</v>
      </c>
      <c r="D10" s="14" t="s">
        <v>66</v>
      </c>
      <c r="E10" s="24" t="s">
        <v>44</v>
      </c>
      <c r="F10" s="14" t="s">
        <v>103</v>
      </c>
      <c r="G10" s="48">
        <v>3</v>
      </c>
      <c r="H10" s="1">
        <v>2</v>
      </c>
      <c r="I10" s="1">
        <v>1</v>
      </c>
      <c r="J10" s="1">
        <v>1</v>
      </c>
      <c r="K10" s="1">
        <v>7</v>
      </c>
      <c r="L10" s="1">
        <v>8</v>
      </c>
      <c r="M10" s="1">
        <v>6</v>
      </c>
      <c r="N10" s="1">
        <v>6</v>
      </c>
      <c r="O10" s="1">
        <v>0</v>
      </c>
      <c r="P10" s="1">
        <v>13</v>
      </c>
      <c r="Q10" s="1">
        <v>8</v>
      </c>
      <c r="R10" s="1">
        <v>5</v>
      </c>
      <c r="S10" s="1">
        <v>2</v>
      </c>
      <c r="T10" s="1">
        <v>0</v>
      </c>
      <c r="U10" s="1">
        <v>1</v>
      </c>
      <c r="V10" s="1">
        <v>7</v>
      </c>
      <c r="W10" s="1">
        <v>2</v>
      </c>
      <c r="X10" s="1">
        <v>1</v>
      </c>
      <c r="Y10" s="1">
        <v>14</v>
      </c>
      <c r="Z10" s="5">
        <f t="shared" si="2"/>
        <v>87</v>
      </c>
      <c r="AA10" s="6">
        <f t="shared" si="3"/>
        <v>73</v>
      </c>
      <c r="AB10" s="49" t="s">
        <v>113</v>
      </c>
      <c r="AC10" s="14" t="s">
        <v>73</v>
      </c>
      <c r="AD10" s="13"/>
    </row>
    <row r="11" spans="1:30" ht="18.75">
      <c r="A11" s="26">
        <v>5</v>
      </c>
      <c r="B11" s="24" t="s">
        <v>69</v>
      </c>
      <c r="C11" s="14" t="s">
        <v>70</v>
      </c>
      <c r="D11" s="14" t="s">
        <v>66</v>
      </c>
      <c r="E11" s="24" t="s">
        <v>44</v>
      </c>
      <c r="F11" s="14" t="s">
        <v>103</v>
      </c>
      <c r="G11" s="48">
        <v>2</v>
      </c>
      <c r="H11" s="1">
        <v>0</v>
      </c>
      <c r="I11" s="1">
        <v>3</v>
      </c>
      <c r="J11" s="1">
        <v>1</v>
      </c>
      <c r="K11" s="1">
        <v>6</v>
      </c>
      <c r="L11" s="1">
        <v>9</v>
      </c>
      <c r="M11" s="1">
        <v>6</v>
      </c>
      <c r="N11" s="1">
        <v>4</v>
      </c>
      <c r="O11" s="1" t="s">
        <v>114</v>
      </c>
      <c r="P11" s="1" t="s">
        <v>110</v>
      </c>
      <c r="Q11" s="1">
        <v>0</v>
      </c>
      <c r="R11" s="1">
        <v>5</v>
      </c>
      <c r="S11" s="1">
        <v>1</v>
      </c>
      <c r="T11" s="1">
        <v>2</v>
      </c>
      <c r="U11" s="1">
        <v>1</v>
      </c>
      <c r="V11" s="1">
        <v>4</v>
      </c>
      <c r="W11" s="1">
        <v>2</v>
      </c>
      <c r="X11" s="1">
        <v>0</v>
      </c>
      <c r="Y11" s="1">
        <v>8</v>
      </c>
      <c r="Z11" s="5">
        <f t="shared" si="2"/>
        <v>54</v>
      </c>
      <c r="AA11" s="6">
        <f t="shared" si="3"/>
        <v>45</v>
      </c>
      <c r="AB11" s="49"/>
      <c r="AC11" s="14" t="s">
        <v>73</v>
      </c>
      <c r="AD11" s="13"/>
    </row>
    <row r="12" spans="1:30" ht="18.75">
      <c r="A12" s="26">
        <v>6</v>
      </c>
      <c r="B12" s="24" t="s">
        <v>71</v>
      </c>
      <c r="C12" s="14" t="s">
        <v>72</v>
      </c>
      <c r="D12" s="14" t="s">
        <v>66</v>
      </c>
      <c r="E12" s="24" t="s">
        <v>44</v>
      </c>
      <c r="F12" s="14" t="s">
        <v>103</v>
      </c>
      <c r="G12" s="48">
        <v>3</v>
      </c>
      <c r="H12" s="1">
        <v>0</v>
      </c>
      <c r="I12" s="1">
        <v>0</v>
      </c>
      <c r="J12" s="1">
        <v>0</v>
      </c>
      <c r="K12" s="1">
        <v>6</v>
      </c>
      <c r="L12" s="1">
        <v>9</v>
      </c>
      <c r="M12" s="1">
        <v>3</v>
      </c>
      <c r="N12" s="1">
        <v>3</v>
      </c>
      <c r="O12" s="1">
        <v>0</v>
      </c>
      <c r="P12" s="1">
        <v>9</v>
      </c>
      <c r="Q12" s="1">
        <v>0</v>
      </c>
      <c r="R12" s="1">
        <v>5</v>
      </c>
      <c r="S12" s="1">
        <v>2</v>
      </c>
      <c r="T12" s="1">
        <v>2</v>
      </c>
      <c r="U12" s="1">
        <v>1</v>
      </c>
      <c r="V12" s="1">
        <v>6</v>
      </c>
      <c r="W12" s="1">
        <v>0</v>
      </c>
      <c r="X12" s="1">
        <v>1</v>
      </c>
      <c r="Y12" s="1">
        <v>12</v>
      </c>
      <c r="Z12" s="5">
        <f t="shared" si="2"/>
        <v>62</v>
      </c>
      <c r="AA12" s="6">
        <f t="shared" si="3"/>
        <v>52</v>
      </c>
      <c r="AB12" s="49"/>
      <c r="AC12" s="14" t="s">
        <v>55</v>
      </c>
      <c r="AD12" s="13"/>
    </row>
    <row r="13" spans="1:30" ht="18.75">
      <c r="A13" s="26">
        <v>7</v>
      </c>
      <c r="B13" s="24" t="s">
        <v>76</v>
      </c>
      <c r="C13" s="14" t="s">
        <v>77</v>
      </c>
      <c r="D13" s="14" t="s">
        <v>45</v>
      </c>
      <c r="E13" s="18" t="s">
        <v>84</v>
      </c>
      <c r="F13" s="14" t="s">
        <v>103</v>
      </c>
      <c r="G13" s="48">
        <v>4</v>
      </c>
      <c r="H13" s="1">
        <v>2</v>
      </c>
      <c r="I13" s="1">
        <v>3</v>
      </c>
      <c r="J13" s="1">
        <v>1</v>
      </c>
      <c r="K13" s="1">
        <v>8</v>
      </c>
      <c r="L13" s="1">
        <v>9</v>
      </c>
      <c r="M13" s="1">
        <v>5</v>
      </c>
      <c r="N13" s="1">
        <v>5</v>
      </c>
      <c r="O13" s="1">
        <v>0</v>
      </c>
      <c r="P13" s="1">
        <v>11</v>
      </c>
      <c r="Q13" s="1">
        <v>3</v>
      </c>
      <c r="R13" s="1">
        <v>5</v>
      </c>
      <c r="S13" s="1">
        <v>2</v>
      </c>
      <c r="T13" s="1">
        <v>2</v>
      </c>
      <c r="U13" s="1">
        <v>1</v>
      </c>
      <c r="V13" s="1">
        <v>6</v>
      </c>
      <c r="W13" s="1">
        <v>0</v>
      </c>
      <c r="X13" s="1">
        <v>1</v>
      </c>
      <c r="Y13" s="1">
        <v>13</v>
      </c>
      <c r="Z13" s="5">
        <f t="shared" si="2"/>
        <v>81</v>
      </c>
      <c r="AA13" s="6">
        <f t="shared" si="3"/>
        <v>68</v>
      </c>
      <c r="AB13" s="49" t="s">
        <v>109</v>
      </c>
      <c r="AC13" s="14" t="s">
        <v>55</v>
      </c>
      <c r="AD13" s="13"/>
    </row>
    <row r="14" spans="1:30" ht="18.75">
      <c r="A14" s="26">
        <v>8</v>
      </c>
      <c r="B14" s="24" t="s">
        <v>78</v>
      </c>
      <c r="C14" s="14" t="s">
        <v>79</v>
      </c>
      <c r="D14" s="14" t="s">
        <v>45</v>
      </c>
      <c r="E14" s="18" t="s">
        <v>84</v>
      </c>
      <c r="F14" s="14" t="s">
        <v>103</v>
      </c>
      <c r="G14" s="48">
        <v>3</v>
      </c>
      <c r="H14" s="1">
        <v>2</v>
      </c>
      <c r="I14" s="1">
        <v>3</v>
      </c>
      <c r="J14" s="1">
        <v>1</v>
      </c>
      <c r="K14" s="1">
        <v>7</v>
      </c>
      <c r="L14" s="1">
        <v>8</v>
      </c>
      <c r="M14" s="1">
        <v>4</v>
      </c>
      <c r="N14" s="1">
        <v>6</v>
      </c>
      <c r="O14" s="1">
        <v>1</v>
      </c>
      <c r="P14" s="1">
        <v>13</v>
      </c>
      <c r="Q14" s="1">
        <v>5</v>
      </c>
      <c r="R14" s="1">
        <v>5</v>
      </c>
      <c r="S14" s="1">
        <v>2</v>
      </c>
      <c r="T14" s="1">
        <v>2</v>
      </c>
      <c r="U14" s="1">
        <v>1</v>
      </c>
      <c r="V14" s="1">
        <v>7</v>
      </c>
      <c r="W14" s="1">
        <v>2</v>
      </c>
      <c r="X14" s="1">
        <v>2</v>
      </c>
      <c r="Y14" s="1">
        <v>13</v>
      </c>
      <c r="Z14" s="5">
        <f t="shared" si="2"/>
        <v>87</v>
      </c>
      <c r="AA14" s="6">
        <f t="shared" si="3"/>
        <v>73</v>
      </c>
      <c r="AB14" s="49" t="s">
        <v>113</v>
      </c>
      <c r="AC14" s="14" t="s">
        <v>55</v>
      </c>
      <c r="AD14" s="13"/>
    </row>
    <row r="15" spans="1:30" ht="18.75">
      <c r="A15" s="26">
        <v>9</v>
      </c>
      <c r="B15" s="24" t="s">
        <v>80</v>
      </c>
      <c r="C15" s="14" t="s">
        <v>81</v>
      </c>
      <c r="D15" s="14" t="s">
        <v>45</v>
      </c>
      <c r="E15" s="18" t="s">
        <v>84</v>
      </c>
      <c r="F15" s="14" t="s">
        <v>103</v>
      </c>
      <c r="G15" s="48">
        <v>4</v>
      </c>
      <c r="H15" s="1">
        <v>2</v>
      </c>
      <c r="I15" s="1">
        <v>3</v>
      </c>
      <c r="J15" s="1">
        <v>1</v>
      </c>
      <c r="K15" s="1">
        <v>8</v>
      </c>
      <c r="L15" s="1">
        <v>9</v>
      </c>
      <c r="M15" s="1">
        <v>6</v>
      </c>
      <c r="N15" s="1">
        <v>7</v>
      </c>
      <c r="O15" s="1">
        <v>0</v>
      </c>
      <c r="P15" s="1">
        <v>11</v>
      </c>
      <c r="Q15" s="1">
        <v>3</v>
      </c>
      <c r="R15" s="1">
        <v>5</v>
      </c>
      <c r="S15" s="1">
        <v>2</v>
      </c>
      <c r="T15" s="1">
        <v>1</v>
      </c>
      <c r="U15" s="1">
        <v>0</v>
      </c>
      <c r="V15" s="1">
        <v>5</v>
      </c>
      <c r="W15" s="1">
        <v>0</v>
      </c>
      <c r="X15" s="1">
        <v>1</v>
      </c>
      <c r="Y15" s="1">
        <v>12</v>
      </c>
      <c r="Z15" s="5">
        <f t="shared" si="2"/>
        <v>80</v>
      </c>
      <c r="AA15" s="6">
        <f>ROUND(Z15/$Z$6*100,0)</f>
        <v>67</v>
      </c>
      <c r="AB15" s="49" t="s">
        <v>109</v>
      </c>
      <c r="AC15" s="14" t="s">
        <v>55</v>
      </c>
      <c r="AD15" s="13"/>
    </row>
    <row r="16" spans="1:30" ht="18.75">
      <c r="A16" s="26">
        <v>10</v>
      </c>
      <c r="B16" s="24" t="s">
        <v>87</v>
      </c>
      <c r="C16" s="14" t="s">
        <v>88</v>
      </c>
      <c r="D16" s="14" t="s">
        <v>46</v>
      </c>
      <c r="E16" s="18" t="s">
        <v>84</v>
      </c>
      <c r="F16" s="14" t="s">
        <v>103</v>
      </c>
      <c r="G16" s="48">
        <v>1</v>
      </c>
      <c r="H16" s="1">
        <v>1</v>
      </c>
      <c r="I16" s="1">
        <v>2</v>
      </c>
      <c r="J16" s="1">
        <v>0</v>
      </c>
      <c r="K16" s="1">
        <v>8</v>
      </c>
      <c r="L16" s="1">
        <v>9</v>
      </c>
      <c r="M16" s="1">
        <v>3</v>
      </c>
      <c r="N16" s="1">
        <v>5</v>
      </c>
      <c r="O16" s="1">
        <v>0</v>
      </c>
      <c r="P16" s="1">
        <v>11</v>
      </c>
      <c r="Q16" s="1">
        <v>1</v>
      </c>
      <c r="R16" s="1">
        <v>5</v>
      </c>
      <c r="S16" s="1">
        <v>2</v>
      </c>
      <c r="T16" s="1">
        <v>0</v>
      </c>
      <c r="U16" s="1">
        <v>1</v>
      </c>
      <c r="V16" s="1">
        <v>3</v>
      </c>
      <c r="W16" s="1">
        <v>1</v>
      </c>
      <c r="X16" s="1">
        <v>2</v>
      </c>
      <c r="Y16" s="1">
        <v>11</v>
      </c>
      <c r="Z16" s="5">
        <f t="shared" si="2"/>
        <v>66</v>
      </c>
      <c r="AA16" s="6">
        <f aca="true" t="shared" si="4" ref="AA16:AA19">ROUND(Z16/$Z$6*100,0)</f>
        <v>55</v>
      </c>
      <c r="AB16" s="49"/>
      <c r="AC16" s="14" t="s">
        <v>54</v>
      </c>
      <c r="AD16" s="13"/>
    </row>
    <row r="17" spans="1:30" ht="18.75">
      <c r="A17" s="26">
        <v>11</v>
      </c>
      <c r="B17" s="24" t="s">
        <v>95</v>
      </c>
      <c r="C17" s="14" t="s">
        <v>96</v>
      </c>
      <c r="D17" s="14" t="s">
        <v>66</v>
      </c>
      <c r="E17" s="18" t="s">
        <v>84</v>
      </c>
      <c r="F17" s="14" t="s">
        <v>103</v>
      </c>
      <c r="G17" s="48">
        <v>3</v>
      </c>
      <c r="H17" s="1">
        <v>2</v>
      </c>
      <c r="I17" s="1">
        <v>3</v>
      </c>
      <c r="J17" s="1">
        <v>1</v>
      </c>
      <c r="K17" s="1">
        <v>5</v>
      </c>
      <c r="L17" s="1">
        <v>9</v>
      </c>
      <c r="M17" s="1">
        <v>8</v>
      </c>
      <c r="N17" s="1">
        <v>7</v>
      </c>
      <c r="O17" s="1">
        <v>0</v>
      </c>
      <c r="P17" s="1">
        <v>7</v>
      </c>
      <c r="Q17" s="1">
        <v>3</v>
      </c>
      <c r="R17" s="1">
        <v>5</v>
      </c>
      <c r="S17" s="1">
        <v>2</v>
      </c>
      <c r="T17" s="1">
        <v>2</v>
      </c>
      <c r="U17" s="1">
        <v>1</v>
      </c>
      <c r="V17" s="1">
        <v>5</v>
      </c>
      <c r="W17" s="1">
        <v>2</v>
      </c>
      <c r="X17" s="1">
        <v>1</v>
      </c>
      <c r="Y17" s="1">
        <v>8</v>
      </c>
      <c r="Z17" s="5">
        <f t="shared" si="2"/>
        <v>74</v>
      </c>
      <c r="AA17" s="6">
        <f t="shared" si="4"/>
        <v>62</v>
      </c>
      <c r="AB17" s="49" t="s">
        <v>111</v>
      </c>
      <c r="AC17" s="14" t="s">
        <v>73</v>
      </c>
      <c r="AD17" s="13"/>
    </row>
    <row r="18" spans="1:30" ht="18.75">
      <c r="A18" s="26">
        <v>12</v>
      </c>
      <c r="B18" s="24" t="s">
        <v>97</v>
      </c>
      <c r="C18" s="14" t="s">
        <v>98</v>
      </c>
      <c r="D18" s="14" t="s">
        <v>66</v>
      </c>
      <c r="E18" s="18" t="s">
        <v>84</v>
      </c>
      <c r="F18" s="14" t="s">
        <v>103</v>
      </c>
      <c r="G18" s="48">
        <v>0</v>
      </c>
      <c r="H18" s="1">
        <v>2</v>
      </c>
      <c r="I18" s="1">
        <v>3</v>
      </c>
      <c r="J18" s="1">
        <v>0</v>
      </c>
      <c r="K18" s="1">
        <v>7</v>
      </c>
      <c r="L18" s="1">
        <v>8</v>
      </c>
      <c r="M18" s="1">
        <v>4</v>
      </c>
      <c r="N18" s="1">
        <v>7</v>
      </c>
      <c r="O18" s="1">
        <v>0</v>
      </c>
      <c r="P18" s="1">
        <v>13</v>
      </c>
      <c r="Q18" s="1">
        <v>6</v>
      </c>
      <c r="R18" s="1">
        <v>4</v>
      </c>
      <c r="S18" s="1">
        <v>2</v>
      </c>
      <c r="T18" s="1">
        <v>2</v>
      </c>
      <c r="U18" s="1">
        <v>1</v>
      </c>
      <c r="V18" s="1">
        <v>5</v>
      </c>
      <c r="W18" s="1">
        <v>0</v>
      </c>
      <c r="X18" s="1">
        <v>2</v>
      </c>
      <c r="Y18" s="1">
        <v>10</v>
      </c>
      <c r="Z18" s="5">
        <f aca="true" t="shared" si="5" ref="Z18">SUM(G18:Y18)</f>
        <v>76</v>
      </c>
      <c r="AA18" s="6">
        <f t="shared" si="4"/>
        <v>63</v>
      </c>
      <c r="AB18" s="49" t="s">
        <v>112</v>
      </c>
      <c r="AC18" s="14" t="s">
        <v>73</v>
      </c>
      <c r="AD18" s="13"/>
    </row>
    <row r="19" spans="1:30" ht="18.75">
      <c r="A19" s="26">
        <v>13</v>
      </c>
      <c r="B19" s="24" t="s">
        <v>99</v>
      </c>
      <c r="C19" s="14" t="s">
        <v>100</v>
      </c>
      <c r="D19" s="14" t="s">
        <v>66</v>
      </c>
      <c r="E19" s="18" t="s">
        <v>84</v>
      </c>
      <c r="F19" s="14" t="s">
        <v>103</v>
      </c>
      <c r="G19" s="48">
        <v>3</v>
      </c>
      <c r="H19" s="1">
        <v>2</v>
      </c>
      <c r="I19" s="1">
        <v>3</v>
      </c>
      <c r="J19" s="1">
        <v>2</v>
      </c>
      <c r="K19" s="1">
        <v>7</v>
      </c>
      <c r="L19" s="1">
        <v>8</v>
      </c>
      <c r="M19" s="1">
        <v>4</v>
      </c>
      <c r="N19" s="1">
        <v>8</v>
      </c>
      <c r="O19" s="1">
        <v>1</v>
      </c>
      <c r="P19" s="1">
        <v>11</v>
      </c>
      <c r="Q19" s="1">
        <v>7</v>
      </c>
      <c r="R19" s="1">
        <v>5</v>
      </c>
      <c r="S19" s="1">
        <v>2</v>
      </c>
      <c r="T19" s="1">
        <v>2</v>
      </c>
      <c r="U19" s="1">
        <v>1</v>
      </c>
      <c r="V19" s="1">
        <v>4</v>
      </c>
      <c r="W19" s="1">
        <v>3</v>
      </c>
      <c r="X19" s="1">
        <v>2</v>
      </c>
      <c r="Y19" s="1">
        <v>12</v>
      </c>
      <c r="Z19" s="5">
        <f aca="true" t="shared" si="6" ref="Z19">SUM(G19:Y19)</f>
        <v>87</v>
      </c>
      <c r="AA19" s="6">
        <f t="shared" si="4"/>
        <v>73</v>
      </c>
      <c r="AB19" s="49" t="s">
        <v>113</v>
      </c>
      <c r="AC19" s="14" t="s">
        <v>73</v>
      </c>
      <c r="AD19" s="13"/>
    </row>
    <row r="20" spans="1:30" ht="18.75">
      <c r="A20" s="26"/>
      <c r="B20" s="24"/>
      <c r="C20" s="14"/>
      <c r="D20" s="14"/>
      <c r="E20" s="18"/>
      <c r="F20" s="1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5"/>
      <c r="AA20" s="6"/>
      <c r="AB20" s="49"/>
      <c r="AC20" s="14"/>
      <c r="AD20" s="13"/>
    </row>
    <row r="21" spans="1:30" ht="18.75">
      <c r="A21" s="26"/>
      <c r="B21" s="29" t="s">
        <v>105</v>
      </c>
      <c r="C21" s="14"/>
      <c r="D21" s="14"/>
      <c r="E21" s="24"/>
      <c r="F21" s="1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5"/>
      <c r="AA21" s="6"/>
      <c r="AB21" s="49"/>
      <c r="AC21" s="14"/>
      <c r="AD21" s="13"/>
    </row>
    <row r="22" spans="1:30" ht="18.75">
      <c r="A22" s="26">
        <v>14</v>
      </c>
      <c r="B22" s="24" t="s">
        <v>38</v>
      </c>
      <c r="C22" s="14" t="s">
        <v>39</v>
      </c>
      <c r="D22" s="14" t="s">
        <v>45</v>
      </c>
      <c r="E22" s="24" t="s">
        <v>44</v>
      </c>
      <c r="F22" s="14" t="s">
        <v>104</v>
      </c>
      <c r="G22" s="48">
        <v>1</v>
      </c>
      <c r="H22" s="1">
        <v>2</v>
      </c>
      <c r="I22" s="1">
        <v>3</v>
      </c>
      <c r="J22" s="1">
        <v>0</v>
      </c>
      <c r="K22" s="1">
        <v>6</v>
      </c>
      <c r="L22" s="1">
        <v>10</v>
      </c>
      <c r="M22" s="1">
        <v>4</v>
      </c>
      <c r="N22" s="1">
        <v>6</v>
      </c>
      <c r="O22" s="1">
        <v>0</v>
      </c>
      <c r="P22" s="1">
        <v>12</v>
      </c>
      <c r="Q22" s="1">
        <v>4</v>
      </c>
      <c r="R22" s="1">
        <v>5</v>
      </c>
      <c r="S22" s="1">
        <v>2</v>
      </c>
      <c r="T22" s="1">
        <v>1</v>
      </c>
      <c r="U22" s="1">
        <v>1</v>
      </c>
      <c r="V22" s="1">
        <v>1</v>
      </c>
      <c r="W22" s="1">
        <v>2</v>
      </c>
      <c r="X22" s="1">
        <v>2</v>
      </c>
      <c r="Y22" s="1">
        <v>14</v>
      </c>
      <c r="Z22" s="5">
        <f t="shared" si="0"/>
        <v>76</v>
      </c>
      <c r="AA22" s="6">
        <f t="shared" si="1"/>
        <v>63</v>
      </c>
      <c r="AB22" s="49" t="s">
        <v>111</v>
      </c>
      <c r="AC22" s="14" t="s">
        <v>55</v>
      </c>
      <c r="AD22" s="13"/>
    </row>
    <row r="23" spans="1:30" ht="18.75">
      <c r="A23" s="26">
        <v>15</v>
      </c>
      <c r="B23" s="24" t="s">
        <v>40</v>
      </c>
      <c r="C23" s="14" t="s">
        <v>41</v>
      </c>
      <c r="D23" s="14" t="s">
        <v>45</v>
      </c>
      <c r="E23" s="24" t="s">
        <v>44</v>
      </c>
      <c r="F23" s="14" t="s">
        <v>104</v>
      </c>
      <c r="G23" s="48">
        <v>4</v>
      </c>
      <c r="H23" s="1">
        <v>2</v>
      </c>
      <c r="I23" s="1">
        <v>3</v>
      </c>
      <c r="J23" s="1">
        <v>0</v>
      </c>
      <c r="K23" s="1">
        <v>8</v>
      </c>
      <c r="L23" s="1">
        <v>8</v>
      </c>
      <c r="M23" s="1">
        <v>8</v>
      </c>
      <c r="N23" s="1">
        <v>6</v>
      </c>
      <c r="O23" s="1">
        <v>0</v>
      </c>
      <c r="P23" s="1">
        <v>11</v>
      </c>
      <c r="Q23" s="1">
        <v>1</v>
      </c>
      <c r="R23" s="1">
        <v>2</v>
      </c>
      <c r="S23" s="1">
        <v>2</v>
      </c>
      <c r="T23" s="1">
        <v>2</v>
      </c>
      <c r="U23" s="1">
        <v>1</v>
      </c>
      <c r="V23" s="1">
        <v>5</v>
      </c>
      <c r="W23" s="1">
        <v>2</v>
      </c>
      <c r="X23" s="1">
        <v>2</v>
      </c>
      <c r="Y23" s="1">
        <v>11</v>
      </c>
      <c r="Z23" s="5">
        <f t="shared" si="0"/>
        <v>78</v>
      </c>
      <c r="AA23" s="6">
        <f t="shared" si="1"/>
        <v>65</v>
      </c>
      <c r="AB23" s="49" t="s">
        <v>112</v>
      </c>
      <c r="AC23" s="14" t="s">
        <v>55</v>
      </c>
      <c r="AD23" s="13"/>
    </row>
    <row r="24" spans="1:30" ht="18.75">
      <c r="A24" s="26">
        <v>16</v>
      </c>
      <c r="B24" s="24" t="s">
        <v>42</v>
      </c>
      <c r="C24" s="14" t="s">
        <v>43</v>
      </c>
      <c r="D24" s="14" t="s">
        <v>45</v>
      </c>
      <c r="E24" s="24" t="s">
        <v>44</v>
      </c>
      <c r="F24" s="14" t="s">
        <v>104</v>
      </c>
      <c r="G24" s="48">
        <v>3</v>
      </c>
      <c r="H24" s="1">
        <v>2</v>
      </c>
      <c r="I24" s="1">
        <v>3</v>
      </c>
      <c r="J24" s="1">
        <v>2</v>
      </c>
      <c r="K24" s="1">
        <v>8</v>
      </c>
      <c r="L24" s="1">
        <v>10</v>
      </c>
      <c r="M24" s="1">
        <v>3</v>
      </c>
      <c r="N24" s="1">
        <v>8</v>
      </c>
      <c r="O24" s="1">
        <v>0</v>
      </c>
      <c r="P24" s="1">
        <v>13</v>
      </c>
      <c r="Q24" s="1">
        <v>5</v>
      </c>
      <c r="R24" s="1">
        <v>1</v>
      </c>
      <c r="S24" s="1">
        <v>2</v>
      </c>
      <c r="T24" s="1">
        <v>1</v>
      </c>
      <c r="U24" s="1">
        <v>1</v>
      </c>
      <c r="V24" s="1">
        <v>6</v>
      </c>
      <c r="W24" s="1">
        <v>0</v>
      </c>
      <c r="X24" s="1">
        <v>2</v>
      </c>
      <c r="Y24" s="1">
        <v>13</v>
      </c>
      <c r="Z24" s="5">
        <f t="shared" si="0"/>
        <v>83</v>
      </c>
      <c r="AA24" s="6">
        <f t="shared" si="1"/>
        <v>69</v>
      </c>
      <c r="AB24" s="49" t="s">
        <v>109</v>
      </c>
      <c r="AC24" s="14" t="s">
        <v>55</v>
      </c>
      <c r="AD24" s="13"/>
    </row>
    <row r="25" spans="1:30" ht="18.75">
      <c r="A25" s="26">
        <v>17</v>
      </c>
      <c r="B25" s="24" t="s">
        <v>47</v>
      </c>
      <c r="C25" s="14" t="s">
        <v>48</v>
      </c>
      <c r="D25" s="14" t="s">
        <v>46</v>
      </c>
      <c r="E25" s="24" t="s">
        <v>44</v>
      </c>
      <c r="F25" s="14" t="s">
        <v>104</v>
      </c>
      <c r="G25" s="48">
        <v>4</v>
      </c>
      <c r="H25" s="1">
        <v>2</v>
      </c>
      <c r="I25" s="1">
        <v>2</v>
      </c>
      <c r="J25" s="1">
        <v>0</v>
      </c>
      <c r="K25" s="1">
        <v>8</v>
      </c>
      <c r="L25" s="1">
        <v>10</v>
      </c>
      <c r="M25" s="1">
        <v>9</v>
      </c>
      <c r="N25" s="1">
        <v>8</v>
      </c>
      <c r="O25" s="1">
        <v>0</v>
      </c>
      <c r="P25" s="1">
        <v>12</v>
      </c>
      <c r="Q25" s="1">
        <v>1</v>
      </c>
      <c r="R25" s="1">
        <v>5</v>
      </c>
      <c r="S25" s="1">
        <v>2</v>
      </c>
      <c r="T25" s="1">
        <v>2</v>
      </c>
      <c r="U25" s="1">
        <v>1</v>
      </c>
      <c r="V25" s="1">
        <v>4</v>
      </c>
      <c r="W25" s="1">
        <v>2</v>
      </c>
      <c r="X25" s="1">
        <v>2</v>
      </c>
      <c r="Y25" s="1">
        <v>10</v>
      </c>
      <c r="Z25" s="5">
        <f t="shared" si="0"/>
        <v>84</v>
      </c>
      <c r="AA25" s="6">
        <f t="shared" si="1"/>
        <v>70</v>
      </c>
      <c r="AB25" s="49" t="s">
        <v>109</v>
      </c>
      <c r="AC25" s="14" t="s">
        <v>51</v>
      </c>
      <c r="AD25" s="13"/>
    </row>
    <row r="26" spans="1:30" ht="18.75">
      <c r="A26" s="26">
        <v>18</v>
      </c>
      <c r="B26" s="24" t="s">
        <v>49</v>
      </c>
      <c r="C26" s="14" t="s">
        <v>50</v>
      </c>
      <c r="D26" s="14" t="s">
        <v>46</v>
      </c>
      <c r="E26" s="24" t="s">
        <v>44</v>
      </c>
      <c r="F26" s="14" t="s">
        <v>104</v>
      </c>
      <c r="G26" s="48">
        <v>0</v>
      </c>
      <c r="H26" s="1">
        <v>2</v>
      </c>
      <c r="I26" s="1">
        <v>2</v>
      </c>
      <c r="J26" s="1">
        <v>0</v>
      </c>
      <c r="K26" s="1">
        <v>6</v>
      </c>
      <c r="L26" s="1">
        <v>7</v>
      </c>
      <c r="M26" s="1">
        <v>8</v>
      </c>
      <c r="N26" s="1">
        <v>6</v>
      </c>
      <c r="O26" s="1">
        <v>0</v>
      </c>
      <c r="P26" s="1">
        <v>11</v>
      </c>
      <c r="Q26" s="1">
        <v>3</v>
      </c>
      <c r="R26" s="1">
        <v>3</v>
      </c>
      <c r="S26" s="1">
        <v>2</v>
      </c>
      <c r="T26" s="1">
        <v>2</v>
      </c>
      <c r="U26" s="1">
        <v>1</v>
      </c>
      <c r="V26" s="1">
        <v>7</v>
      </c>
      <c r="W26" s="1">
        <v>1</v>
      </c>
      <c r="X26" s="1">
        <v>2</v>
      </c>
      <c r="Y26" s="1">
        <v>9</v>
      </c>
      <c r="Z26" s="5">
        <f t="shared" si="0"/>
        <v>72</v>
      </c>
      <c r="AA26" s="6">
        <f t="shared" si="1"/>
        <v>60</v>
      </c>
      <c r="AB26" s="49"/>
      <c r="AC26" s="14" t="s">
        <v>51</v>
      </c>
      <c r="AD26" s="13"/>
    </row>
    <row r="27" spans="1:30" ht="18.75">
      <c r="A27" s="26">
        <v>19</v>
      </c>
      <c r="B27" s="24" t="s">
        <v>101</v>
      </c>
      <c r="C27" s="14" t="s">
        <v>102</v>
      </c>
      <c r="D27" s="14" t="s">
        <v>46</v>
      </c>
      <c r="E27" s="24" t="s">
        <v>44</v>
      </c>
      <c r="F27" s="14" t="s">
        <v>104</v>
      </c>
      <c r="G27" s="48">
        <v>1</v>
      </c>
      <c r="H27" s="1">
        <v>2</v>
      </c>
      <c r="I27" s="1">
        <v>0</v>
      </c>
      <c r="J27" s="1">
        <v>0</v>
      </c>
      <c r="K27" s="1">
        <v>7</v>
      </c>
      <c r="L27" s="1">
        <v>10</v>
      </c>
      <c r="M27" s="1">
        <v>9</v>
      </c>
      <c r="N27" s="1">
        <v>8</v>
      </c>
      <c r="O27" s="1">
        <v>0</v>
      </c>
      <c r="P27" s="1">
        <v>11</v>
      </c>
      <c r="Q27" s="1">
        <v>0</v>
      </c>
      <c r="R27" s="1">
        <v>5</v>
      </c>
      <c r="S27" s="1">
        <v>2</v>
      </c>
      <c r="T27" s="1">
        <v>2</v>
      </c>
      <c r="U27" s="1">
        <v>1</v>
      </c>
      <c r="V27" s="1">
        <v>6</v>
      </c>
      <c r="W27" s="1">
        <v>0</v>
      </c>
      <c r="X27" s="1">
        <v>2</v>
      </c>
      <c r="Y27" s="1">
        <v>13</v>
      </c>
      <c r="Z27" s="5">
        <f aca="true" t="shared" si="7" ref="Z27">SUM(G27:Y27)</f>
        <v>79</v>
      </c>
      <c r="AA27" s="6">
        <f aca="true" t="shared" si="8" ref="AA27">ROUND(Z27/$Z$6*100,0)</f>
        <v>66</v>
      </c>
      <c r="AB27" s="49" t="s">
        <v>112</v>
      </c>
      <c r="AC27" s="14" t="s">
        <v>51</v>
      </c>
      <c r="AD27" s="13"/>
    </row>
    <row r="28" spans="1:30" ht="18.75">
      <c r="A28" s="26">
        <v>20</v>
      </c>
      <c r="B28" s="24" t="s">
        <v>52</v>
      </c>
      <c r="C28" s="14" t="s">
        <v>53</v>
      </c>
      <c r="D28" s="14" t="s">
        <v>46</v>
      </c>
      <c r="E28" s="24" t="s">
        <v>44</v>
      </c>
      <c r="F28" s="14" t="s">
        <v>104</v>
      </c>
      <c r="G28" s="48">
        <v>2</v>
      </c>
      <c r="H28" s="1">
        <v>1</v>
      </c>
      <c r="I28" s="1">
        <v>2</v>
      </c>
      <c r="J28" s="1">
        <v>0</v>
      </c>
      <c r="K28" s="1">
        <v>2</v>
      </c>
      <c r="L28" s="1">
        <v>10</v>
      </c>
      <c r="M28" s="1">
        <v>6</v>
      </c>
      <c r="N28" s="1">
        <v>6</v>
      </c>
      <c r="O28" s="1">
        <v>0</v>
      </c>
      <c r="P28" s="1" t="s">
        <v>110</v>
      </c>
      <c r="Q28" s="1">
        <v>1</v>
      </c>
      <c r="R28" s="1">
        <v>5</v>
      </c>
      <c r="S28" s="1">
        <v>2</v>
      </c>
      <c r="T28" s="1">
        <v>2</v>
      </c>
      <c r="U28" s="1">
        <v>1</v>
      </c>
      <c r="V28" s="1">
        <v>6</v>
      </c>
      <c r="W28" s="1">
        <v>0</v>
      </c>
      <c r="X28" s="1">
        <v>1</v>
      </c>
      <c r="Y28" s="1">
        <v>11</v>
      </c>
      <c r="Z28" s="5">
        <v>70.5</v>
      </c>
      <c r="AA28" s="6">
        <f t="shared" si="1"/>
        <v>59</v>
      </c>
      <c r="AB28" s="49"/>
      <c r="AC28" s="14" t="s">
        <v>54</v>
      </c>
      <c r="AD28" s="13"/>
    </row>
    <row r="29" spans="1:30" ht="18.75">
      <c r="A29" s="26">
        <v>21</v>
      </c>
      <c r="B29" s="24" t="s">
        <v>56</v>
      </c>
      <c r="C29" s="14" t="s">
        <v>57</v>
      </c>
      <c r="D29" s="14" t="s">
        <v>58</v>
      </c>
      <c r="E29" s="24" t="s">
        <v>44</v>
      </c>
      <c r="F29" s="14" t="s">
        <v>104</v>
      </c>
      <c r="G29" s="48">
        <v>0</v>
      </c>
      <c r="H29" s="1">
        <v>2</v>
      </c>
      <c r="I29" s="1">
        <v>1</v>
      </c>
      <c r="J29" s="1">
        <v>0</v>
      </c>
      <c r="K29" s="1">
        <v>7</v>
      </c>
      <c r="L29" s="1">
        <v>9</v>
      </c>
      <c r="M29" s="1">
        <v>6</v>
      </c>
      <c r="N29" s="1">
        <v>6</v>
      </c>
      <c r="O29" s="1">
        <v>0</v>
      </c>
      <c r="P29" s="1">
        <v>12</v>
      </c>
      <c r="Q29" s="1">
        <v>0</v>
      </c>
      <c r="R29" s="1">
        <v>5</v>
      </c>
      <c r="S29" s="1">
        <v>2</v>
      </c>
      <c r="T29" s="1">
        <v>1</v>
      </c>
      <c r="U29" s="1">
        <v>1</v>
      </c>
      <c r="V29" s="1">
        <v>3</v>
      </c>
      <c r="W29" s="1">
        <v>0</v>
      </c>
      <c r="X29" s="1">
        <v>1</v>
      </c>
      <c r="Y29" s="1">
        <v>10</v>
      </c>
      <c r="Z29" s="5">
        <f t="shared" si="0"/>
        <v>66</v>
      </c>
      <c r="AA29" s="6">
        <f t="shared" si="1"/>
        <v>55</v>
      </c>
      <c r="AB29" s="49"/>
      <c r="AC29" s="14" t="s">
        <v>63</v>
      </c>
      <c r="AD29" s="13"/>
    </row>
    <row r="30" spans="1:30" ht="18.75">
      <c r="A30" s="26">
        <v>22</v>
      </c>
      <c r="B30" s="24" t="s">
        <v>59</v>
      </c>
      <c r="C30" s="14" t="s">
        <v>60</v>
      </c>
      <c r="D30" s="14" t="s">
        <v>58</v>
      </c>
      <c r="E30" s="24" t="s">
        <v>44</v>
      </c>
      <c r="F30" s="14" t="s">
        <v>104</v>
      </c>
      <c r="G30" s="48">
        <v>3</v>
      </c>
      <c r="H30" s="1">
        <v>0</v>
      </c>
      <c r="I30" s="1">
        <v>3</v>
      </c>
      <c r="J30" s="1">
        <v>1</v>
      </c>
      <c r="K30" s="1">
        <v>7</v>
      </c>
      <c r="L30" s="1">
        <v>10</v>
      </c>
      <c r="M30" s="1">
        <v>2</v>
      </c>
      <c r="N30" s="1">
        <v>3</v>
      </c>
      <c r="O30" s="1">
        <v>0</v>
      </c>
      <c r="P30" s="1" t="s">
        <v>110</v>
      </c>
      <c r="Q30" s="1">
        <v>5</v>
      </c>
      <c r="R30" s="1">
        <v>4</v>
      </c>
      <c r="S30" s="1">
        <v>1</v>
      </c>
      <c r="T30" s="1">
        <v>2</v>
      </c>
      <c r="U30" s="1">
        <v>0</v>
      </c>
      <c r="V30" s="1">
        <v>5</v>
      </c>
      <c r="W30" s="1">
        <v>2</v>
      </c>
      <c r="X30" s="1">
        <v>1</v>
      </c>
      <c r="Y30" s="1">
        <v>8</v>
      </c>
      <c r="Z30" s="5">
        <v>69.5</v>
      </c>
      <c r="AA30" s="6">
        <f t="shared" si="1"/>
        <v>58</v>
      </c>
      <c r="AB30" s="49"/>
      <c r="AC30" s="14" t="s">
        <v>63</v>
      </c>
      <c r="AD30" s="13"/>
    </row>
    <row r="31" spans="1:30" ht="18.75">
      <c r="A31" s="26">
        <v>23</v>
      </c>
      <c r="B31" s="24" t="s">
        <v>61</v>
      </c>
      <c r="C31" s="14" t="s">
        <v>62</v>
      </c>
      <c r="D31" s="14" t="s">
        <v>58</v>
      </c>
      <c r="E31" s="24" t="s">
        <v>44</v>
      </c>
      <c r="F31" s="14" t="s">
        <v>104</v>
      </c>
      <c r="G31" s="48">
        <v>3</v>
      </c>
      <c r="H31" s="1">
        <v>2</v>
      </c>
      <c r="I31" s="1">
        <v>0</v>
      </c>
      <c r="J31" s="1">
        <v>0</v>
      </c>
      <c r="K31" s="1">
        <v>4</v>
      </c>
      <c r="L31" s="1">
        <v>5</v>
      </c>
      <c r="M31" s="1">
        <v>1</v>
      </c>
      <c r="N31" s="1" t="s">
        <v>115</v>
      </c>
      <c r="O31" s="1">
        <v>0</v>
      </c>
      <c r="P31" s="1" t="s">
        <v>110</v>
      </c>
      <c r="Q31" s="1">
        <v>3</v>
      </c>
      <c r="R31" s="1">
        <v>5</v>
      </c>
      <c r="S31" s="1">
        <v>1</v>
      </c>
      <c r="T31" s="1">
        <v>1</v>
      </c>
      <c r="U31" s="1">
        <v>0</v>
      </c>
      <c r="V31" s="1">
        <v>5</v>
      </c>
      <c r="W31" s="1">
        <v>3</v>
      </c>
      <c r="X31" s="1">
        <v>2</v>
      </c>
      <c r="Y31" s="1">
        <v>11</v>
      </c>
      <c r="Z31" s="5">
        <v>64</v>
      </c>
      <c r="AA31" s="6">
        <f>ROUND(Z31/$Z$6*100,0)</f>
        <v>53</v>
      </c>
      <c r="AB31" s="49"/>
      <c r="AC31" s="14" t="s">
        <v>63</v>
      </c>
      <c r="AD31" s="13"/>
    </row>
    <row r="32" spans="1:30" ht="18.75">
      <c r="A32" s="51"/>
      <c r="B32" s="24" t="s">
        <v>117</v>
      </c>
      <c r="C32" s="14" t="s">
        <v>118</v>
      </c>
      <c r="D32" s="14" t="s">
        <v>66</v>
      </c>
      <c r="E32" s="24" t="s">
        <v>44</v>
      </c>
      <c r="F32" s="14" t="s">
        <v>104</v>
      </c>
      <c r="G32" s="48">
        <v>4</v>
      </c>
      <c r="H32" s="1">
        <v>2</v>
      </c>
      <c r="I32" s="1">
        <v>1</v>
      </c>
      <c r="J32" s="1">
        <v>2</v>
      </c>
      <c r="K32" s="1">
        <v>6</v>
      </c>
      <c r="L32" s="1">
        <v>7</v>
      </c>
      <c r="M32" s="1">
        <v>7</v>
      </c>
      <c r="N32" s="1">
        <v>4</v>
      </c>
      <c r="O32" s="1">
        <v>0</v>
      </c>
      <c r="P32" s="1">
        <v>12.5</v>
      </c>
      <c r="Q32" s="1">
        <v>5</v>
      </c>
      <c r="R32" s="1">
        <v>5</v>
      </c>
      <c r="S32" s="1">
        <v>2</v>
      </c>
      <c r="T32" s="1">
        <v>1</v>
      </c>
      <c r="U32" s="1">
        <v>1</v>
      </c>
      <c r="V32" s="1">
        <v>5</v>
      </c>
      <c r="W32" s="1">
        <v>3</v>
      </c>
      <c r="X32" s="1">
        <v>1</v>
      </c>
      <c r="Y32" s="1">
        <v>10</v>
      </c>
      <c r="Z32" s="5">
        <f t="shared" si="0"/>
        <v>78.5</v>
      </c>
      <c r="AA32" s="6">
        <v>65</v>
      </c>
      <c r="AB32" s="49" t="s">
        <v>112</v>
      </c>
      <c r="AC32" s="14" t="s">
        <v>73</v>
      </c>
      <c r="AD32" s="13"/>
    </row>
    <row r="33" spans="1:30" ht="18.75">
      <c r="A33" s="26">
        <v>25</v>
      </c>
      <c r="B33" s="24" t="s">
        <v>74</v>
      </c>
      <c r="C33" s="14" t="s">
        <v>75</v>
      </c>
      <c r="D33" s="14" t="s">
        <v>45</v>
      </c>
      <c r="E33" s="18" t="s">
        <v>84</v>
      </c>
      <c r="F33" s="14" t="s">
        <v>104</v>
      </c>
      <c r="G33" s="48">
        <v>4</v>
      </c>
      <c r="H33" s="1">
        <v>2</v>
      </c>
      <c r="I33" s="1">
        <v>2</v>
      </c>
      <c r="J33" s="1">
        <v>0</v>
      </c>
      <c r="K33" s="1">
        <v>5</v>
      </c>
      <c r="L33" s="1">
        <v>8</v>
      </c>
      <c r="M33" s="1">
        <v>4</v>
      </c>
      <c r="N33" s="1">
        <v>7</v>
      </c>
      <c r="O33" s="1">
        <v>0</v>
      </c>
      <c r="P33" s="1">
        <v>12</v>
      </c>
      <c r="Q33" s="1">
        <v>2</v>
      </c>
      <c r="R33" s="1">
        <v>5</v>
      </c>
      <c r="S33" s="1">
        <v>1</v>
      </c>
      <c r="T33" s="1">
        <v>1</v>
      </c>
      <c r="U33" s="1">
        <v>1</v>
      </c>
      <c r="V33" s="1">
        <v>5</v>
      </c>
      <c r="W33" s="1">
        <v>2</v>
      </c>
      <c r="X33" s="1">
        <v>2</v>
      </c>
      <c r="Y33" s="1">
        <v>10</v>
      </c>
      <c r="Z33" s="5">
        <f aca="true" t="shared" si="9" ref="Z33:Z36">SUM(G33:Y33)</f>
        <v>73</v>
      </c>
      <c r="AA33" s="6">
        <f aca="true" t="shared" si="10" ref="AA33:AA38">ROUND(Z33/$Z$6*100,0)</f>
        <v>61</v>
      </c>
      <c r="AB33" s="49"/>
      <c r="AC33" s="14" t="s">
        <v>55</v>
      </c>
      <c r="AD33" s="13"/>
    </row>
    <row r="34" spans="1:30" ht="18.75">
      <c r="A34" s="26">
        <v>26</v>
      </c>
      <c r="B34" s="24" t="s">
        <v>82</v>
      </c>
      <c r="C34" s="14" t="s">
        <v>83</v>
      </c>
      <c r="D34" s="14" t="s">
        <v>45</v>
      </c>
      <c r="E34" s="18" t="s">
        <v>84</v>
      </c>
      <c r="F34" s="14" t="s">
        <v>104</v>
      </c>
      <c r="G34" s="48">
        <v>4</v>
      </c>
      <c r="H34" s="1">
        <v>2</v>
      </c>
      <c r="I34" s="1">
        <v>3</v>
      </c>
      <c r="J34" s="1">
        <v>1</v>
      </c>
      <c r="K34" s="1">
        <v>6</v>
      </c>
      <c r="L34" s="1">
        <v>6</v>
      </c>
      <c r="M34" s="1">
        <v>7</v>
      </c>
      <c r="N34" s="1">
        <v>7</v>
      </c>
      <c r="O34" s="1">
        <v>0</v>
      </c>
      <c r="P34" s="1">
        <v>9</v>
      </c>
      <c r="Q34" s="1">
        <v>7</v>
      </c>
      <c r="R34" s="1">
        <v>5</v>
      </c>
      <c r="S34" s="1">
        <v>2</v>
      </c>
      <c r="T34" s="1">
        <v>2</v>
      </c>
      <c r="U34" s="1">
        <v>1</v>
      </c>
      <c r="V34" s="1">
        <v>6</v>
      </c>
      <c r="W34" s="1">
        <v>2</v>
      </c>
      <c r="X34" s="1">
        <v>2</v>
      </c>
      <c r="Y34" s="1">
        <v>9</v>
      </c>
      <c r="Z34" s="5">
        <f t="shared" si="9"/>
        <v>81</v>
      </c>
      <c r="AA34" s="6">
        <f t="shared" si="10"/>
        <v>68</v>
      </c>
      <c r="AB34" s="49" t="s">
        <v>112</v>
      </c>
      <c r="AC34" s="14" t="s">
        <v>55</v>
      </c>
      <c r="AD34" s="13"/>
    </row>
    <row r="35" spans="1:30" ht="18.75">
      <c r="A35" s="26">
        <v>27</v>
      </c>
      <c r="B35" s="24" t="s">
        <v>85</v>
      </c>
      <c r="C35" s="14" t="s">
        <v>86</v>
      </c>
      <c r="D35" s="14" t="s">
        <v>46</v>
      </c>
      <c r="E35" s="18" t="s">
        <v>84</v>
      </c>
      <c r="F35" s="14" t="s">
        <v>104</v>
      </c>
      <c r="G35" s="48">
        <v>5</v>
      </c>
      <c r="H35" s="1">
        <v>2</v>
      </c>
      <c r="I35" s="1">
        <v>2</v>
      </c>
      <c r="J35" s="1">
        <v>0</v>
      </c>
      <c r="K35" s="1">
        <v>8</v>
      </c>
      <c r="L35" s="1">
        <v>10</v>
      </c>
      <c r="M35" s="1">
        <v>10</v>
      </c>
      <c r="N35" s="1">
        <v>7</v>
      </c>
      <c r="O35" s="1">
        <v>0</v>
      </c>
      <c r="P35" s="1">
        <v>11</v>
      </c>
      <c r="Q35" s="1">
        <v>3</v>
      </c>
      <c r="R35" s="1">
        <v>5</v>
      </c>
      <c r="S35" s="1">
        <v>2</v>
      </c>
      <c r="T35" s="1">
        <v>2</v>
      </c>
      <c r="U35" s="1">
        <v>1</v>
      </c>
      <c r="V35" s="1">
        <v>6</v>
      </c>
      <c r="W35" s="1">
        <v>2</v>
      </c>
      <c r="X35" s="1">
        <v>2</v>
      </c>
      <c r="Y35" s="1">
        <v>10</v>
      </c>
      <c r="Z35" s="5">
        <f t="shared" si="9"/>
        <v>88</v>
      </c>
      <c r="AA35" s="6">
        <f t="shared" si="10"/>
        <v>73</v>
      </c>
      <c r="AB35" s="49" t="s">
        <v>109</v>
      </c>
      <c r="AC35" s="14" t="s">
        <v>51</v>
      </c>
      <c r="AD35" s="13"/>
    </row>
    <row r="36" spans="1:30" ht="18.75">
      <c r="A36" s="25">
        <v>28</v>
      </c>
      <c r="B36" s="24" t="s">
        <v>89</v>
      </c>
      <c r="C36" s="14" t="s">
        <v>90</v>
      </c>
      <c r="D36" s="14" t="s">
        <v>46</v>
      </c>
      <c r="E36" s="18" t="s">
        <v>84</v>
      </c>
      <c r="F36" s="14" t="s">
        <v>104</v>
      </c>
      <c r="G36" s="48">
        <v>3</v>
      </c>
      <c r="H36" s="1">
        <v>2</v>
      </c>
      <c r="I36" s="1">
        <v>2</v>
      </c>
      <c r="J36" s="1">
        <v>2</v>
      </c>
      <c r="K36" s="1">
        <v>8</v>
      </c>
      <c r="L36" s="1">
        <v>10</v>
      </c>
      <c r="M36" s="1">
        <v>1</v>
      </c>
      <c r="N36" s="1">
        <v>5</v>
      </c>
      <c r="O36" s="1">
        <v>0</v>
      </c>
      <c r="P36" s="1">
        <v>13</v>
      </c>
      <c r="Q36" s="1">
        <v>7</v>
      </c>
      <c r="R36" s="1">
        <v>5</v>
      </c>
      <c r="S36" s="1">
        <v>2</v>
      </c>
      <c r="T36" s="1">
        <v>2</v>
      </c>
      <c r="U36" s="1">
        <v>1</v>
      </c>
      <c r="V36" s="1">
        <v>6</v>
      </c>
      <c r="W36" s="1">
        <v>2</v>
      </c>
      <c r="X36" s="1">
        <v>2</v>
      </c>
      <c r="Y36" s="1">
        <v>18</v>
      </c>
      <c r="Z36" s="5">
        <f t="shared" si="9"/>
        <v>91</v>
      </c>
      <c r="AA36" s="6">
        <f t="shared" si="10"/>
        <v>76</v>
      </c>
      <c r="AB36" s="49" t="s">
        <v>113</v>
      </c>
      <c r="AC36" s="14" t="s">
        <v>54</v>
      </c>
      <c r="AD36" s="13"/>
    </row>
    <row r="37" spans="1:30" ht="18.75">
      <c r="A37" s="25">
        <v>29</v>
      </c>
      <c r="B37" s="24" t="s">
        <v>91</v>
      </c>
      <c r="C37" s="14" t="s">
        <v>92</v>
      </c>
      <c r="D37" s="14" t="s">
        <v>93</v>
      </c>
      <c r="E37" s="18" t="s">
        <v>84</v>
      </c>
      <c r="F37" s="14" t="s">
        <v>104</v>
      </c>
      <c r="G37" s="48">
        <v>1</v>
      </c>
      <c r="H37" s="1">
        <v>0</v>
      </c>
      <c r="I37" s="1">
        <v>0</v>
      </c>
      <c r="J37" s="1">
        <v>1</v>
      </c>
      <c r="K37" s="1">
        <v>3</v>
      </c>
      <c r="L37" s="1">
        <v>4</v>
      </c>
      <c r="M37" s="1">
        <v>0</v>
      </c>
      <c r="N37" s="1">
        <v>4</v>
      </c>
      <c r="O37" s="1">
        <v>0</v>
      </c>
      <c r="P37" s="1" t="s">
        <v>110</v>
      </c>
      <c r="Q37" s="1">
        <v>0</v>
      </c>
      <c r="R37" s="1">
        <v>2</v>
      </c>
      <c r="S37" s="1">
        <v>2</v>
      </c>
      <c r="T37" s="1">
        <v>2</v>
      </c>
      <c r="U37" s="1">
        <v>1</v>
      </c>
      <c r="V37" s="1">
        <v>6</v>
      </c>
      <c r="W37" s="1">
        <v>2</v>
      </c>
      <c r="X37" s="1">
        <v>2</v>
      </c>
      <c r="Y37" s="1">
        <v>7</v>
      </c>
      <c r="Z37" s="5">
        <v>49.5</v>
      </c>
      <c r="AA37" s="6">
        <f t="shared" si="10"/>
        <v>41</v>
      </c>
      <c r="AB37" s="49"/>
      <c r="AC37" s="14" t="s">
        <v>94</v>
      </c>
      <c r="AD37" s="13"/>
    </row>
    <row r="38" spans="1:30" ht="18.75">
      <c r="A38" s="27">
        <v>30</v>
      </c>
      <c r="B38" s="30" t="s">
        <v>106</v>
      </c>
      <c r="C38" s="31" t="s">
        <v>107</v>
      </c>
      <c r="D38" s="31" t="s">
        <v>46</v>
      </c>
      <c r="E38" s="32" t="s">
        <v>84</v>
      </c>
      <c r="F38" s="31" t="s">
        <v>104</v>
      </c>
      <c r="G38" s="48">
        <v>0</v>
      </c>
      <c r="H38" s="1">
        <v>2</v>
      </c>
      <c r="I38" s="1">
        <v>1</v>
      </c>
      <c r="J38" s="1">
        <v>0</v>
      </c>
      <c r="K38" s="1">
        <v>5</v>
      </c>
      <c r="L38" s="1">
        <v>9</v>
      </c>
      <c r="M38" s="1">
        <v>10</v>
      </c>
      <c r="N38" s="1">
        <v>5</v>
      </c>
      <c r="O38" s="1">
        <v>0</v>
      </c>
      <c r="P38" s="1" t="s">
        <v>116</v>
      </c>
      <c r="Q38" s="1">
        <v>3</v>
      </c>
      <c r="R38" s="1">
        <v>1</v>
      </c>
      <c r="S38" s="1">
        <v>2</v>
      </c>
      <c r="T38" s="1">
        <v>2</v>
      </c>
      <c r="U38" s="1">
        <v>1</v>
      </c>
      <c r="V38" s="1">
        <v>4</v>
      </c>
      <c r="W38" s="1">
        <v>2</v>
      </c>
      <c r="X38" s="1">
        <v>1</v>
      </c>
      <c r="Y38" s="1">
        <v>8</v>
      </c>
      <c r="Z38" s="19">
        <v>67.5</v>
      </c>
      <c r="AA38" s="33">
        <f t="shared" si="10"/>
        <v>56</v>
      </c>
      <c r="AB38" s="50"/>
      <c r="AC38" s="31" t="s">
        <v>51</v>
      </c>
      <c r="AD38" s="13"/>
    </row>
    <row r="39" spans="1:30" ht="18.75">
      <c r="A39" s="36">
        <v>20</v>
      </c>
      <c r="B39" s="37"/>
      <c r="C39" s="38"/>
      <c r="D39" s="38"/>
      <c r="E39" s="39"/>
      <c r="F39" s="38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1"/>
      <c r="AA39" s="42"/>
      <c r="AB39" s="40"/>
      <c r="AC39" s="38"/>
      <c r="AD39" s="13"/>
    </row>
    <row r="40" spans="1:30" ht="18.75">
      <c r="A40" s="17">
        <v>21</v>
      </c>
      <c r="B40" s="34"/>
      <c r="C40" s="21"/>
      <c r="D40" s="21" t="s">
        <v>108</v>
      </c>
      <c r="E40" s="35"/>
      <c r="F40" s="21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2"/>
      <c r="AA40" s="23"/>
      <c r="AB40" s="20"/>
      <c r="AC40" s="21"/>
      <c r="AD40" s="13"/>
    </row>
    <row r="41" spans="1:30" ht="18.75">
      <c r="A41" s="17">
        <v>22</v>
      </c>
      <c r="B41" s="34"/>
      <c r="C41" s="21"/>
      <c r="D41" s="34"/>
      <c r="E41" s="35"/>
      <c r="F41" s="21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2"/>
      <c r="AA41" s="23"/>
      <c r="AB41" s="20"/>
      <c r="AC41" s="21"/>
      <c r="AD41" s="13"/>
    </row>
    <row r="42" spans="1:30" ht="18.75">
      <c r="A42" s="17">
        <v>23</v>
      </c>
      <c r="B42" s="34"/>
      <c r="C42" s="21"/>
      <c r="D42" s="44" t="s">
        <v>5</v>
      </c>
      <c r="E42" s="45"/>
      <c r="F42" s="45"/>
      <c r="G42" s="45"/>
      <c r="H42" s="46" t="s">
        <v>15</v>
      </c>
      <c r="I42" s="46"/>
      <c r="J42" s="46"/>
      <c r="K42" s="46"/>
      <c r="L42" s="46"/>
      <c r="M42" s="46"/>
      <c r="N42" s="45"/>
      <c r="O42" s="45"/>
      <c r="P42" s="45"/>
      <c r="Q42" s="45"/>
      <c r="R42" s="45"/>
      <c r="S42" s="45"/>
      <c r="T42" s="45"/>
      <c r="U42" s="45"/>
      <c r="V42" s="45"/>
      <c r="W42" s="47"/>
      <c r="X42" s="20"/>
      <c r="Y42" s="20"/>
      <c r="Z42" s="22"/>
      <c r="AA42" s="23"/>
      <c r="AB42" s="20"/>
      <c r="AC42" s="21"/>
      <c r="AD42" s="13"/>
    </row>
    <row r="43" spans="1:30" ht="18.75">
      <c r="A43" s="17">
        <v>24</v>
      </c>
      <c r="B43" s="34"/>
      <c r="C43" s="21"/>
      <c r="D43" s="21"/>
      <c r="E43" s="35"/>
      <c r="F43" s="21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20"/>
      <c r="Y43" s="20"/>
      <c r="Z43" s="22"/>
      <c r="AA43" s="23"/>
      <c r="AB43" s="20"/>
      <c r="AC43" s="21"/>
      <c r="AD43" s="13"/>
    </row>
    <row r="44" spans="1:30" ht="18.75">
      <c r="A44" s="17">
        <v>25</v>
      </c>
      <c r="B44" s="34"/>
      <c r="C44" s="21"/>
      <c r="D44" s="21"/>
      <c r="E44" s="35"/>
      <c r="F44" s="21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20"/>
      <c r="Y44" s="20"/>
      <c r="Z44" s="22"/>
      <c r="AA44" s="23"/>
      <c r="AB44" s="20"/>
      <c r="AC44" s="21"/>
      <c r="AD44" s="13"/>
    </row>
    <row r="45" spans="1:30" ht="18.75">
      <c r="A45" s="17">
        <v>26</v>
      </c>
      <c r="B45" s="34"/>
      <c r="C45" s="21"/>
      <c r="D45" s="28"/>
      <c r="E45" s="2"/>
      <c r="F45" s="2"/>
      <c r="G45" s="2"/>
      <c r="H45" s="43"/>
      <c r="I45" s="43"/>
      <c r="J45" s="43"/>
      <c r="K45" s="43"/>
      <c r="L45" s="43"/>
      <c r="M45" s="43"/>
      <c r="N45" s="2"/>
      <c r="O45" s="2"/>
      <c r="P45" s="2"/>
      <c r="Q45" s="2"/>
      <c r="R45" s="2"/>
      <c r="S45" s="2"/>
      <c r="T45" s="2"/>
      <c r="U45" s="2"/>
      <c r="V45" s="2"/>
      <c r="W45" s="20"/>
      <c r="X45" s="20"/>
      <c r="Y45" s="20"/>
      <c r="Z45" s="22"/>
      <c r="AA45" s="23"/>
      <c r="AB45" s="20"/>
      <c r="AC45" s="21"/>
      <c r="AD45" s="13"/>
    </row>
    <row r="46" spans="1:30" ht="18.75">
      <c r="A46" s="17">
        <v>27</v>
      </c>
      <c r="B46" s="34"/>
      <c r="C46" s="21"/>
      <c r="D46" s="2"/>
      <c r="E46" s="2"/>
      <c r="F46" s="2"/>
      <c r="G46" s="2"/>
      <c r="H46" s="77"/>
      <c r="I46" s="77"/>
      <c r="J46" s="77"/>
      <c r="K46" s="77"/>
      <c r="L46" s="77"/>
      <c r="M46" s="77"/>
      <c r="N46" s="2"/>
      <c r="O46" s="2"/>
      <c r="P46" s="2"/>
      <c r="Q46" s="2"/>
      <c r="R46" s="2"/>
      <c r="S46" s="2"/>
      <c r="T46" s="2"/>
      <c r="U46" s="2"/>
      <c r="V46" s="2"/>
      <c r="W46" s="20"/>
      <c r="X46" s="20"/>
      <c r="Y46" s="20"/>
      <c r="Z46" s="22"/>
      <c r="AA46" s="23"/>
      <c r="AB46" s="20"/>
      <c r="AC46" s="21"/>
      <c r="AD46" s="13"/>
    </row>
    <row r="47" spans="1:30" ht="18.75">
      <c r="A47" s="17">
        <v>28</v>
      </c>
      <c r="B47" s="34"/>
      <c r="C47" s="21"/>
      <c r="D47" s="21"/>
      <c r="E47" s="35"/>
      <c r="F47" s="21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2"/>
      <c r="AA47" s="23"/>
      <c r="AB47" s="20"/>
      <c r="AC47" s="21"/>
      <c r="AD47" s="13"/>
    </row>
    <row r="48" spans="1:30" ht="18.75">
      <c r="A48" s="17">
        <v>29</v>
      </c>
      <c r="B48" s="34"/>
      <c r="C48" s="21"/>
      <c r="D48" s="21"/>
      <c r="E48" s="35"/>
      <c r="F48" s="21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2"/>
      <c r="AA48" s="23"/>
      <c r="AB48" s="20"/>
      <c r="AC48" s="21"/>
      <c r="AD48" s="13"/>
    </row>
    <row r="49" spans="1:30" ht="15.75">
      <c r="A49" s="17"/>
      <c r="B49" s="21"/>
      <c r="C49" s="21"/>
      <c r="D49" s="21"/>
      <c r="E49" s="9"/>
      <c r="F49" s="21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2"/>
      <c r="AA49" s="23"/>
      <c r="AB49" s="20"/>
      <c r="AC49" s="21"/>
      <c r="AD49" s="13"/>
    </row>
    <row r="50" ht="15" customHeight="1">
      <c r="T50" s="20"/>
    </row>
    <row r="52" spans="1:8" ht="15.75" customHeight="1">
      <c r="A52" s="66"/>
      <c r="B52" s="66"/>
      <c r="C52" s="66"/>
      <c r="D52" s="66"/>
      <c r="E52" s="66"/>
      <c r="F52" s="66"/>
      <c r="G52" s="2"/>
      <c r="H52" s="2"/>
    </row>
    <row r="53" spans="7:8" ht="15" customHeight="1">
      <c r="G53" s="2"/>
      <c r="H53" s="2"/>
    </row>
    <row r="54" spans="7:8" ht="15">
      <c r="G54" s="2"/>
      <c r="H54" s="2"/>
    </row>
    <row r="56" spans="9:14" ht="15">
      <c r="I56" s="9"/>
      <c r="J56" s="9"/>
      <c r="K56" s="9"/>
      <c r="L56" s="9"/>
      <c r="M56" s="9"/>
      <c r="N56" s="9"/>
    </row>
    <row r="57" spans="9:14" ht="15">
      <c r="I57" s="63"/>
      <c r="J57" s="63"/>
      <c r="K57" s="63"/>
      <c r="L57" s="63"/>
      <c r="M57" s="63"/>
      <c r="N57" s="63"/>
    </row>
    <row r="58" spans="9:14" ht="15" customHeight="1">
      <c r="I58" s="9"/>
      <c r="J58" s="9"/>
      <c r="K58" s="9"/>
      <c r="L58" s="9"/>
      <c r="M58" s="9"/>
      <c r="N58" s="9"/>
    </row>
    <row r="59" spans="9:14" ht="15" customHeight="1">
      <c r="I59" s="63"/>
      <c r="J59" s="63"/>
      <c r="K59" s="63"/>
      <c r="L59" s="63"/>
      <c r="M59" s="63"/>
      <c r="N59" s="63"/>
    </row>
    <row r="60" spans="9:14" ht="15.75" customHeight="1">
      <c r="I60" s="9"/>
      <c r="J60" s="9"/>
      <c r="K60" s="9"/>
      <c r="L60" s="9"/>
      <c r="M60" s="9"/>
      <c r="N60" s="9"/>
    </row>
    <row r="61" spans="9:14" ht="15" customHeight="1">
      <c r="I61" s="63"/>
      <c r="J61" s="63"/>
      <c r="K61" s="63"/>
      <c r="L61" s="63"/>
      <c r="M61" s="63"/>
      <c r="N61" s="63"/>
    </row>
    <row r="62" spans="9:14" ht="15">
      <c r="I62" s="9"/>
      <c r="J62" s="9"/>
      <c r="K62" s="9"/>
      <c r="L62" s="9"/>
      <c r="M62" s="9"/>
      <c r="N62" s="9"/>
    </row>
    <row r="63" spans="9:14" ht="15">
      <c r="I63" s="63"/>
      <c r="J63" s="63"/>
      <c r="K63" s="63"/>
      <c r="L63" s="63"/>
      <c r="M63" s="63"/>
      <c r="N63" s="63"/>
    </row>
  </sheetData>
  <mergeCells count="21">
    <mergeCell ref="I63:N63"/>
    <mergeCell ref="I57:N57"/>
    <mergeCell ref="I59:N59"/>
    <mergeCell ref="I61:N61"/>
    <mergeCell ref="B1:Z2"/>
    <mergeCell ref="A52:F52"/>
    <mergeCell ref="E4:E6"/>
    <mergeCell ref="B4:B6"/>
    <mergeCell ref="A4:A6"/>
    <mergeCell ref="B3:Z3"/>
    <mergeCell ref="G4:Y4"/>
    <mergeCell ref="Z4:Z5"/>
    <mergeCell ref="F4:F6"/>
    <mergeCell ref="C4:C6"/>
    <mergeCell ref="D4:D6"/>
    <mergeCell ref="H46:M46"/>
    <mergeCell ref="AA1:AD2"/>
    <mergeCell ref="AA4:AA6"/>
    <mergeCell ref="AD4:AD6"/>
    <mergeCell ref="AB4:AB6"/>
    <mergeCell ref="AC4:A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2017-05-05T08:59:09Z</dcterms:modified>
  <cp:category/>
  <cp:version/>
  <cp:contentType/>
  <cp:contentStatus/>
</cp:coreProperties>
</file>