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<sst xmlns="http://schemas.openxmlformats.org/spreadsheetml/2006/main" count="257" uniqueCount="168">
  <si>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</si>
  <si>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</si>
  <si>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</si>
  <si>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</si>
  <si>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</si>
  <si>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</si>
  <si>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</si>
  <si>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</si>
  <si>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</si>
  <si>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</si>
  <si>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izglītojamie (jānorāda, cik no katra novada).</t>
  </si>
  <si>
    <t>Žūrijas komisijas priekšsēdētājs</t>
  </si>
  <si>
    <t>(paraksts)</t>
  </si>
  <si>
    <t>Žūrijas komisijas locekļi</t>
  </si>
  <si>
    <t>Novads, Izglītības iestāde</t>
  </si>
  <si>
    <t>2.pielikums Ministru kabineta 2012.gada 5.jūnija noteikumiem Nr.384</t>
  </si>
  <si>
    <t>Izskatot Angļu valodas olimpiādes rezultātus, žūrijas komisija ir pieņēmusi lēmumu par olimpiādes rezultātiem:</t>
  </si>
  <si>
    <t>Daugavpils pilsētas  olimpiādē piedalījās</t>
  </si>
  <si>
    <t>Ilona Ustinova</t>
  </si>
  <si>
    <t>Atz</t>
  </si>
  <si>
    <t>Daugavpils 10.vidusskola</t>
  </si>
  <si>
    <t>Daugavpils Krievu vidusskola-licejs</t>
  </si>
  <si>
    <t>Daugavpils Valsts ģimnāzija</t>
  </si>
  <si>
    <t>Daugavpils 9.viduskola</t>
  </si>
  <si>
    <t>Daugavpils 3.vidusskola</t>
  </si>
  <si>
    <t>Daugavpils 13.vidusskola</t>
  </si>
  <si>
    <t>Daugavpils 12.vidusskola</t>
  </si>
  <si>
    <t>Daugavpils 16. vidusskola</t>
  </si>
  <si>
    <t>Daugavpils 15. vidusskola</t>
  </si>
  <si>
    <t>Daugavpils Centra vidusskola</t>
  </si>
  <si>
    <t>Daugavpils 17.vidusskola</t>
  </si>
  <si>
    <t>S.Broka Daugavpils Mūzikas vidusskola</t>
  </si>
  <si>
    <t xml:space="preserve">Šķels </t>
  </si>
  <si>
    <t>Ilmārs</t>
  </si>
  <si>
    <t xml:space="preserve">Jermolova       </t>
  </si>
  <si>
    <t>Diana</t>
  </si>
  <si>
    <t xml:space="preserve">Januška </t>
  </si>
  <si>
    <t>Maksimiljans</t>
  </si>
  <si>
    <t xml:space="preserve">Kaimiņa </t>
  </si>
  <si>
    <t>Laura Mellīna</t>
  </si>
  <si>
    <t xml:space="preserve">Gornostajeva  </t>
  </si>
  <si>
    <t>Jūlija</t>
  </si>
  <si>
    <t xml:space="preserve">Šurhoveckis  </t>
  </si>
  <si>
    <t>Ņikita</t>
  </si>
  <si>
    <t xml:space="preserve">Grahoļskis  </t>
  </si>
  <si>
    <t>Ernests</t>
  </si>
  <si>
    <t xml:space="preserve">Safronova </t>
  </si>
  <si>
    <t xml:space="preserve">Tatjana </t>
  </si>
  <si>
    <t xml:space="preserve">Jeļisejevs  </t>
  </si>
  <si>
    <t>Aleksandrs</t>
  </si>
  <si>
    <t xml:space="preserve">Peipiņa </t>
  </si>
  <si>
    <t>Anželika</t>
  </si>
  <si>
    <t xml:space="preserve">Ķerubins </t>
  </si>
  <si>
    <t>Eduards</t>
  </si>
  <si>
    <t xml:space="preserve">Zālīte </t>
  </si>
  <si>
    <t>Elīza</t>
  </si>
  <si>
    <t xml:space="preserve">Kļaviņš  </t>
  </si>
  <si>
    <t>Dainis</t>
  </si>
  <si>
    <t xml:space="preserve">Rožko  </t>
  </si>
  <si>
    <t>Daniels</t>
  </si>
  <si>
    <t xml:space="preserve">Jermakova  </t>
  </si>
  <si>
    <t>Arina</t>
  </si>
  <si>
    <t xml:space="preserve">Ozoliņa </t>
  </si>
  <si>
    <t>Paula</t>
  </si>
  <si>
    <t>Daniils</t>
  </si>
  <si>
    <t xml:space="preserve">Fokins </t>
  </si>
  <si>
    <t>Maksims</t>
  </si>
  <si>
    <t xml:space="preserve">Kaļiņina </t>
  </si>
  <si>
    <t>Jeļizaveta</t>
  </si>
  <si>
    <t xml:space="preserve">Požarska </t>
  </si>
  <si>
    <t>Aleksandra</t>
  </si>
  <si>
    <t xml:space="preserve">Kaštanova </t>
  </si>
  <si>
    <t>Viktorija</t>
  </si>
  <si>
    <t xml:space="preserve">Skrinda </t>
  </si>
  <si>
    <t>Meinards</t>
  </si>
  <si>
    <t xml:space="preserve">Kupšāns </t>
  </si>
  <si>
    <t>Mareks</t>
  </si>
  <si>
    <t xml:space="preserve">Vanaga </t>
  </si>
  <si>
    <t>Sintija</t>
  </si>
  <si>
    <t xml:space="preserve">Šniparkovs </t>
  </si>
  <si>
    <t xml:space="preserve">Siņica </t>
  </si>
  <si>
    <t>Inta</t>
  </si>
  <si>
    <t xml:space="preserve">Hlopoka </t>
  </si>
  <si>
    <t>Anastasija</t>
  </si>
  <si>
    <t xml:space="preserve">Gavriļenko </t>
  </si>
  <si>
    <t xml:space="preserve">Brūveris  </t>
  </si>
  <si>
    <t>Einārs</t>
  </si>
  <si>
    <t xml:space="preserve">Putāns </t>
  </si>
  <si>
    <t>Artūrs</t>
  </si>
  <si>
    <t xml:space="preserve">Jeremenko </t>
  </si>
  <si>
    <t>Pāvels</t>
  </si>
  <si>
    <t xml:space="preserve">Salceviča </t>
  </si>
  <si>
    <t>Krista</t>
  </si>
  <si>
    <t xml:space="preserve">Vasiļjeva </t>
  </si>
  <si>
    <t>Andrijanovs</t>
  </si>
  <si>
    <t xml:space="preserve"> Artūrs</t>
  </si>
  <si>
    <t xml:space="preserve">Zamjatins </t>
  </si>
  <si>
    <t>Vladimirs</t>
  </si>
  <si>
    <t xml:space="preserve">Seņgova </t>
  </si>
  <si>
    <t xml:space="preserve">Samorodova </t>
  </si>
  <si>
    <t>Valērija</t>
  </si>
  <si>
    <t xml:space="preserve">Trofimova  </t>
  </si>
  <si>
    <t>Liāna</t>
  </si>
  <si>
    <t xml:space="preserve">Davidova </t>
  </si>
  <si>
    <t>Darja</t>
  </si>
  <si>
    <t xml:space="preserve">Isajeva </t>
  </si>
  <si>
    <t xml:space="preserve">Stivriņa </t>
  </si>
  <si>
    <t>Lija</t>
  </si>
  <si>
    <t xml:space="preserve">Vohmjaņins  </t>
  </si>
  <si>
    <t xml:space="preserve">Oksana </t>
  </si>
  <si>
    <t>Petaško</t>
  </si>
  <si>
    <t>Ināra Kuharonoka</t>
  </si>
  <si>
    <t xml:space="preserve">Ināra </t>
  </si>
  <si>
    <t>Kuharonoka</t>
  </si>
  <si>
    <t xml:space="preserve">Rita </t>
  </si>
  <si>
    <t>Murāne</t>
  </si>
  <si>
    <t xml:space="preserve">Solveiga </t>
  </si>
  <si>
    <t>Liepa</t>
  </si>
  <si>
    <t>Sergejs Usevičs</t>
  </si>
  <si>
    <t xml:space="preserve">Sergejs </t>
  </si>
  <si>
    <t>Usevičs</t>
  </si>
  <si>
    <t>Alina</t>
  </si>
  <si>
    <t xml:space="preserve"> Jeremenko</t>
  </si>
  <si>
    <t>Kazakeviča</t>
  </si>
  <si>
    <t xml:space="preserve">Ilona </t>
  </si>
  <si>
    <t>Derjugina</t>
  </si>
  <si>
    <t>Irena</t>
  </si>
  <si>
    <t xml:space="preserve"> Rožko</t>
  </si>
  <si>
    <t xml:space="preserve">Marina </t>
  </si>
  <si>
    <t>Koževņikova</t>
  </si>
  <si>
    <t xml:space="preserve">Aleksandra </t>
  </si>
  <si>
    <t>Truskovska</t>
  </si>
  <si>
    <t xml:space="preserve">Irina </t>
  </si>
  <si>
    <t xml:space="preserve">Feoktistovs </t>
  </si>
  <si>
    <t>Vita</t>
  </si>
  <si>
    <t xml:space="preserve"> Ļubarska</t>
  </si>
  <si>
    <t>Starovoitova (Starovoytova)</t>
  </si>
  <si>
    <t>Vnukova</t>
  </si>
  <si>
    <t>Vladimirs Skorikovs</t>
  </si>
  <si>
    <t xml:space="preserve">Vladimirs </t>
  </si>
  <si>
    <t>Skorikovs</t>
  </si>
  <si>
    <t xml:space="preserve">Larisa </t>
  </si>
  <si>
    <t>Romančuka</t>
  </si>
  <si>
    <t>Gžibovska</t>
  </si>
  <si>
    <t xml:space="preserve">Nataļja </t>
  </si>
  <si>
    <t>Seļina</t>
  </si>
  <si>
    <t xml:space="preserve">Žanna </t>
  </si>
  <si>
    <t>Papenoka</t>
  </si>
  <si>
    <t xml:space="preserve">Jeļena </t>
  </si>
  <si>
    <t>Maskaļova</t>
  </si>
  <si>
    <t>Jeļena</t>
  </si>
  <si>
    <t xml:space="preserve">Jeļena / Jeļena </t>
  </si>
  <si>
    <t>Maskaļova / Tretjakova</t>
  </si>
  <si>
    <t>Natālija</t>
  </si>
  <si>
    <t xml:space="preserve"> Matovņikova</t>
  </si>
  <si>
    <t xml:space="preserve">Jadviga </t>
  </si>
  <si>
    <t>Vasiļonoka</t>
  </si>
  <si>
    <t xml:space="preserve">Nadežda </t>
  </si>
  <si>
    <t>Dzalbe</t>
  </si>
  <si>
    <t>Savkina</t>
  </si>
  <si>
    <t xml:space="preserve"> Abramova</t>
  </si>
  <si>
    <t xml:space="preserve">Lidija </t>
  </si>
  <si>
    <t>Misjune</t>
  </si>
  <si>
    <t xml:space="preserve">Laurita </t>
  </si>
  <si>
    <t>Vaidere</t>
  </si>
  <si>
    <t>PIKC Daugavpils Dizaina un mākslas vidusskola "Saules skola"</t>
  </si>
  <si>
    <t xml:space="preserve">Nataļja (Natalia) </t>
  </si>
  <si>
    <t>Valsts 47. Angļu valodas olimpiādes 10.-12.kl. skolēniem (2.posms) PROTOKOLS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</si>
</sst>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Fill="1" applyBorder="1"/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5" xfId="0" applyBorder="1" applyAlignment="1">
      <alignment horizontal="left" vertical="top"/>
    </xf>
    <xf numFmtId="0" fontId="0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6" xfId="0" applyFill="1" applyBorder="1" applyAlignment="1">
      <alignment textRotation="90"/>
    </xf>
    <xf numFmtId="0" fontId="0" fillId="2" borderId="9" xfId="0" applyFill="1" applyBorder="1" applyAlignment="1">
      <alignment textRotation="90"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="85" zoomScaleNormal="85" workbookViewId="0" topLeftCell="A1">
      <selection activeCell="P4" sqref="P4"/>
    </sheetView>
  </sheetViews>
  <sheetFormatPr defaultColWidth="9.140625" defaultRowHeight="15"/>
  <cols>
    <col min="1" max="1" width="4.8515625" style="0" customWidth="1"/>
    <col min="2" max="2" width="21.28125" style="0" customWidth="1"/>
    <col min="3" max="3" width="23.8515625" style="0" customWidth="1"/>
    <col min="4" max="4" width="31.00390625" style="0" customWidth="1"/>
    <col min="5" max="5" width="5.7109375" style="0" customWidth="1"/>
    <col min="6" max="6" width="5.140625" style="0" customWidth="1"/>
    <col min="7" max="7" width="4.7109375" style="0" customWidth="1"/>
    <col min="8" max="8" width="4.28125" style="0" customWidth="1"/>
    <col min="9" max="9" width="6.421875" style="0" customWidth="1"/>
    <col min="10" max="10" width="4.7109375" style="0" customWidth="1"/>
    <col min="12" max="12" width="12.57421875" style="0" customWidth="1"/>
    <col min="13" max="13" width="13.140625" style="0" customWidth="1"/>
  </cols>
  <sheetData>
    <row r="1" spans="2:13" ht="27" customHeight="1">
      <c r="B1" s="31" t="s">
        <v>167</v>
      </c>
      <c r="C1" s="31"/>
      <c r="D1" s="31"/>
      <c r="E1" s="31"/>
      <c r="F1" s="31"/>
      <c r="G1" s="31"/>
      <c r="H1" s="31"/>
      <c r="I1" s="31"/>
      <c r="J1" s="25" t="s">
        <v>15</v>
      </c>
      <c r="K1" s="25"/>
      <c r="L1" s="25"/>
      <c r="M1" s="25"/>
    </row>
    <row r="2" spans="2:13" ht="31.5" customHeight="1">
      <c r="B2" s="32"/>
      <c r="C2" s="32"/>
      <c r="D2" s="32"/>
      <c r="E2" s="32"/>
      <c r="F2" s="32"/>
      <c r="G2" s="32"/>
      <c r="H2" s="32"/>
      <c r="I2" s="32"/>
      <c r="J2" s="26"/>
      <c r="K2" s="26"/>
      <c r="L2" s="26"/>
      <c r="M2" s="26"/>
    </row>
    <row r="3" spans="2:13" ht="42.75" customHeight="1">
      <c r="B3" s="37" t="s">
        <v>16</v>
      </c>
      <c r="C3" s="38"/>
      <c r="D3" s="38"/>
      <c r="E3" s="38"/>
      <c r="F3" s="38"/>
      <c r="G3" s="38"/>
      <c r="H3" s="38"/>
      <c r="I3" s="38"/>
      <c r="J3" s="7"/>
      <c r="K3" s="6"/>
      <c r="L3" s="6"/>
      <c r="M3" s="6"/>
    </row>
    <row r="4" spans="1:13" ht="14.25" customHeight="1">
      <c r="A4" s="34" t="s">
        <v>0</v>
      </c>
      <c r="B4" s="34" t="s">
        <v>1</v>
      </c>
      <c r="C4" s="34" t="s">
        <v>2</v>
      </c>
      <c r="D4" s="34" t="s">
        <v>14</v>
      </c>
      <c r="E4" s="34" t="s">
        <v>3</v>
      </c>
      <c r="F4" s="39" t="s">
        <v>4</v>
      </c>
      <c r="G4" s="39"/>
      <c r="H4" s="39"/>
      <c r="I4" s="30" t="s">
        <v>5</v>
      </c>
      <c r="J4" s="27" t="s">
        <v>6</v>
      </c>
      <c r="K4" s="30" t="s">
        <v>9</v>
      </c>
      <c r="L4" s="30" t="s">
        <v>7</v>
      </c>
      <c r="M4" s="30" t="s">
        <v>8</v>
      </c>
    </row>
    <row r="5" spans="1:13" ht="39" customHeight="1">
      <c r="A5" s="35"/>
      <c r="B5" s="35"/>
      <c r="C5" s="35"/>
      <c r="D5" s="35"/>
      <c r="E5" s="35"/>
      <c r="F5" s="8">
        <v>1</v>
      </c>
      <c r="G5" s="8">
        <v>2</v>
      </c>
      <c r="H5" s="8">
        <v>3</v>
      </c>
      <c r="I5" s="34"/>
      <c r="J5" s="28"/>
      <c r="K5" s="34"/>
      <c r="L5" s="30"/>
      <c r="M5" s="30"/>
    </row>
    <row r="6" spans="1:13" ht="14.25" customHeight="1">
      <c r="A6" s="35"/>
      <c r="B6" s="35"/>
      <c r="C6" s="36"/>
      <c r="D6" s="36"/>
      <c r="E6" s="35"/>
      <c r="F6" s="15">
        <v>7</v>
      </c>
      <c r="G6" s="15">
        <v>28</v>
      </c>
      <c r="H6" s="15">
        <v>8</v>
      </c>
      <c r="I6" s="9">
        <f aca="true" t="shared" si="0" ref="I6:I33">SUM(F6:H6)</f>
        <v>43</v>
      </c>
      <c r="J6" s="29"/>
      <c r="K6" s="34"/>
      <c r="L6" s="30"/>
      <c r="M6" s="30"/>
    </row>
    <row r="7" spans="1:13" ht="15">
      <c r="A7" s="8">
        <v>1</v>
      </c>
      <c r="B7" s="16" t="s">
        <v>33</v>
      </c>
      <c r="C7" s="21" t="s">
        <v>32</v>
      </c>
      <c r="D7" s="21" t="s">
        <v>20</v>
      </c>
      <c r="E7" s="17">
        <v>12</v>
      </c>
      <c r="F7" s="19">
        <v>7</v>
      </c>
      <c r="G7" s="19">
        <v>26</v>
      </c>
      <c r="H7" s="19">
        <v>6</v>
      </c>
      <c r="I7" s="14">
        <f t="shared" si="0"/>
        <v>39</v>
      </c>
      <c r="J7" s="10">
        <f>ROUND(I7/$I$6*100,0)</f>
        <v>91</v>
      </c>
      <c r="K7" s="1">
        <v>1</v>
      </c>
      <c r="L7" s="24" t="s">
        <v>166</v>
      </c>
      <c r="M7" s="5" t="s">
        <v>137</v>
      </c>
    </row>
    <row r="8" spans="1:13" ht="30">
      <c r="A8" s="8">
        <v>2</v>
      </c>
      <c r="B8" s="16" t="s">
        <v>35</v>
      </c>
      <c r="C8" s="21" t="s">
        <v>34</v>
      </c>
      <c r="D8" s="21" t="s">
        <v>21</v>
      </c>
      <c r="E8" s="18">
        <v>12</v>
      </c>
      <c r="F8" s="20">
        <v>7</v>
      </c>
      <c r="G8" s="20">
        <v>27</v>
      </c>
      <c r="H8" s="20">
        <v>3</v>
      </c>
      <c r="I8" s="9">
        <f t="shared" si="0"/>
        <v>37</v>
      </c>
      <c r="J8" s="10">
        <f aca="true" t="shared" si="1" ref="J8:J33">ROUND(I8/$I$6*100,0)</f>
        <v>86</v>
      </c>
      <c r="K8" s="1">
        <v>2</v>
      </c>
      <c r="L8" s="24" t="s">
        <v>116</v>
      </c>
      <c r="M8" s="5" t="s">
        <v>117</v>
      </c>
    </row>
    <row r="9" spans="1:13" ht="30">
      <c r="A9" s="8">
        <v>3</v>
      </c>
      <c r="B9" s="16" t="s">
        <v>37</v>
      </c>
      <c r="C9" s="21" t="s">
        <v>36</v>
      </c>
      <c r="D9" s="21" t="s">
        <v>21</v>
      </c>
      <c r="E9" s="18">
        <v>12</v>
      </c>
      <c r="F9" s="19">
        <v>7</v>
      </c>
      <c r="G9" s="19">
        <v>24</v>
      </c>
      <c r="H9" s="19">
        <v>6</v>
      </c>
      <c r="I9" s="9">
        <f t="shared" si="0"/>
        <v>37</v>
      </c>
      <c r="J9" s="10">
        <f t="shared" si="1"/>
        <v>86</v>
      </c>
      <c r="K9" s="1">
        <v>2</v>
      </c>
      <c r="L9" s="24" t="s">
        <v>116</v>
      </c>
      <c r="M9" s="5" t="s">
        <v>117</v>
      </c>
    </row>
    <row r="10" spans="1:13" ht="15">
      <c r="A10" s="8">
        <v>4</v>
      </c>
      <c r="B10" s="16" t="s">
        <v>39</v>
      </c>
      <c r="C10" s="21" t="s">
        <v>38</v>
      </c>
      <c r="D10" s="21" t="s">
        <v>22</v>
      </c>
      <c r="E10" s="18">
        <v>11</v>
      </c>
      <c r="F10" s="19">
        <v>7</v>
      </c>
      <c r="G10" s="19">
        <v>24</v>
      </c>
      <c r="H10" s="19">
        <v>5</v>
      </c>
      <c r="I10" s="9">
        <f t="shared" si="0"/>
        <v>36</v>
      </c>
      <c r="J10" s="10">
        <f t="shared" si="1"/>
        <v>84</v>
      </c>
      <c r="K10" s="1">
        <v>2</v>
      </c>
      <c r="L10" s="24" t="s">
        <v>112</v>
      </c>
      <c r="M10" s="5" t="s">
        <v>113</v>
      </c>
    </row>
    <row r="11" spans="1:13" ht="30">
      <c r="A11" s="8">
        <v>5</v>
      </c>
      <c r="B11" s="16" t="s">
        <v>41</v>
      </c>
      <c r="C11" s="21" t="s">
        <v>40</v>
      </c>
      <c r="D11" s="21" t="s">
        <v>21</v>
      </c>
      <c r="E11" s="18">
        <v>12</v>
      </c>
      <c r="F11" s="19">
        <v>7</v>
      </c>
      <c r="G11" s="19">
        <v>22</v>
      </c>
      <c r="H11" s="19">
        <v>6</v>
      </c>
      <c r="I11" s="9">
        <f t="shared" si="0"/>
        <v>35</v>
      </c>
      <c r="J11" s="10">
        <f t="shared" si="1"/>
        <v>81</v>
      </c>
      <c r="K11" s="1">
        <v>2</v>
      </c>
      <c r="L11" s="24" t="s">
        <v>119</v>
      </c>
      <c r="M11" s="5" t="s">
        <v>120</v>
      </c>
    </row>
    <row r="12" spans="1:13" ht="15">
      <c r="A12" s="8">
        <v>6</v>
      </c>
      <c r="B12" s="16" t="s">
        <v>43</v>
      </c>
      <c r="C12" s="21" t="s">
        <v>42</v>
      </c>
      <c r="D12" s="21" t="s">
        <v>23</v>
      </c>
      <c r="E12" s="18">
        <v>12</v>
      </c>
      <c r="F12" s="19">
        <v>2</v>
      </c>
      <c r="G12" s="19">
        <v>27</v>
      </c>
      <c r="H12" s="19">
        <v>6</v>
      </c>
      <c r="I12" s="9">
        <f t="shared" si="0"/>
        <v>35</v>
      </c>
      <c r="J12" s="10">
        <f t="shared" si="1"/>
        <v>81</v>
      </c>
      <c r="K12" s="1">
        <v>2</v>
      </c>
      <c r="L12" s="24" t="s">
        <v>132</v>
      </c>
      <c r="M12" s="5" t="s">
        <v>136</v>
      </c>
    </row>
    <row r="13" spans="1:13" ht="15">
      <c r="A13" s="8">
        <v>7</v>
      </c>
      <c r="B13" s="16" t="s">
        <v>45</v>
      </c>
      <c r="C13" s="21" t="s">
        <v>44</v>
      </c>
      <c r="D13" s="21" t="s">
        <v>23</v>
      </c>
      <c r="E13" s="18">
        <v>12</v>
      </c>
      <c r="F13" s="19">
        <v>7</v>
      </c>
      <c r="G13" s="19">
        <v>23</v>
      </c>
      <c r="H13" s="19">
        <v>5</v>
      </c>
      <c r="I13" s="9">
        <f t="shared" si="0"/>
        <v>35</v>
      </c>
      <c r="J13" s="10">
        <f t="shared" si="1"/>
        <v>81</v>
      </c>
      <c r="K13" s="1">
        <v>2</v>
      </c>
      <c r="L13" s="24" t="s">
        <v>132</v>
      </c>
      <c r="M13" s="5" t="s">
        <v>136</v>
      </c>
    </row>
    <row r="14" spans="1:13" ht="15">
      <c r="A14" s="8">
        <v>8</v>
      </c>
      <c r="B14" s="16" t="s">
        <v>47</v>
      </c>
      <c r="C14" s="21" t="s">
        <v>46</v>
      </c>
      <c r="D14" s="21" t="s">
        <v>24</v>
      </c>
      <c r="E14" s="18">
        <v>11</v>
      </c>
      <c r="F14" s="19">
        <v>7</v>
      </c>
      <c r="G14" s="19">
        <v>22</v>
      </c>
      <c r="H14" s="19">
        <v>5</v>
      </c>
      <c r="I14" s="9">
        <f t="shared" si="0"/>
        <v>34</v>
      </c>
      <c r="J14" s="10">
        <f t="shared" si="1"/>
        <v>79</v>
      </c>
      <c r="K14" s="1">
        <v>3</v>
      </c>
      <c r="L14" s="24" t="s">
        <v>126</v>
      </c>
      <c r="M14" s="5" t="s">
        <v>127</v>
      </c>
    </row>
    <row r="15" spans="1:13" ht="15">
      <c r="A15" s="8">
        <v>9</v>
      </c>
      <c r="B15" s="16" t="s">
        <v>49</v>
      </c>
      <c r="C15" s="21" t="s">
        <v>48</v>
      </c>
      <c r="D15" s="21" t="s">
        <v>20</v>
      </c>
      <c r="E15" s="18">
        <v>10</v>
      </c>
      <c r="F15" s="19">
        <v>5</v>
      </c>
      <c r="G15" s="19">
        <v>23</v>
      </c>
      <c r="H15" s="19">
        <v>5</v>
      </c>
      <c r="I15" s="9">
        <f t="shared" si="0"/>
        <v>33</v>
      </c>
      <c r="J15" s="10">
        <f t="shared" si="1"/>
        <v>77</v>
      </c>
      <c r="K15" s="1">
        <v>3</v>
      </c>
      <c r="L15" s="24" t="s">
        <v>141</v>
      </c>
      <c r="M15" s="5" t="s">
        <v>142</v>
      </c>
    </row>
    <row r="16" spans="1:13" ht="15">
      <c r="A16" s="8">
        <v>10</v>
      </c>
      <c r="B16" s="16" t="s">
        <v>51</v>
      </c>
      <c r="C16" s="21" t="s">
        <v>50</v>
      </c>
      <c r="D16" s="21" t="s">
        <v>25</v>
      </c>
      <c r="E16" s="18">
        <v>12</v>
      </c>
      <c r="F16" s="19">
        <v>7</v>
      </c>
      <c r="G16" s="19">
        <v>20</v>
      </c>
      <c r="H16" s="19">
        <v>6</v>
      </c>
      <c r="I16" s="9">
        <f t="shared" si="0"/>
        <v>33</v>
      </c>
      <c r="J16" s="10">
        <f t="shared" si="1"/>
        <v>77</v>
      </c>
      <c r="K16" s="1">
        <v>3</v>
      </c>
      <c r="L16" s="24" t="s">
        <v>146</v>
      </c>
      <c r="M16" s="5" t="s">
        <v>147</v>
      </c>
    </row>
    <row r="17" spans="1:13" ht="15">
      <c r="A17" s="8">
        <v>11</v>
      </c>
      <c r="B17" s="16" t="s">
        <v>53</v>
      </c>
      <c r="C17" s="21" t="s">
        <v>52</v>
      </c>
      <c r="D17" s="21" t="s">
        <v>26</v>
      </c>
      <c r="E17" s="18">
        <v>11</v>
      </c>
      <c r="F17" s="19">
        <v>7</v>
      </c>
      <c r="G17" s="19">
        <v>22</v>
      </c>
      <c r="H17" s="19">
        <v>3</v>
      </c>
      <c r="I17" s="9">
        <f t="shared" si="0"/>
        <v>32</v>
      </c>
      <c r="J17" s="10">
        <f>ROUND(I17/$I$6*100,0)</f>
        <v>74</v>
      </c>
      <c r="K17" s="1">
        <v>3</v>
      </c>
      <c r="L17" s="24" t="s">
        <v>47</v>
      </c>
      <c r="M17" s="5" t="s">
        <v>143</v>
      </c>
    </row>
    <row r="18" spans="1:13" ht="15">
      <c r="A18" s="8">
        <v>12</v>
      </c>
      <c r="B18" s="16" t="s">
        <v>55</v>
      </c>
      <c r="C18" s="21" t="s">
        <v>54</v>
      </c>
      <c r="D18" s="21" t="s">
        <v>22</v>
      </c>
      <c r="E18" s="18">
        <v>12</v>
      </c>
      <c r="F18" s="19">
        <v>7</v>
      </c>
      <c r="G18" s="19">
        <v>20</v>
      </c>
      <c r="H18" s="19">
        <v>4</v>
      </c>
      <c r="I18" s="9">
        <f t="shared" si="0"/>
        <v>31</v>
      </c>
      <c r="J18" s="10">
        <f t="shared" si="1"/>
        <v>72</v>
      </c>
      <c r="K18" s="1">
        <v>3</v>
      </c>
      <c r="L18" s="24" t="s">
        <v>112</v>
      </c>
      <c r="M18" s="5" t="s">
        <v>113</v>
      </c>
    </row>
    <row r="19" spans="1:13" ht="30">
      <c r="A19" s="8">
        <v>13</v>
      </c>
      <c r="B19" s="16" t="s">
        <v>57</v>
      </c>
      <c r="C19" s="21" t="s">
        <v>56</v>
      </c>
      <c r="D19" s="21" t="s">
        <v>21</v>
      </c>
      <c r="E19" s="18">
        <v>11</v>
      </c>
      <c r="F19" s="19">
        <v>7</v>
      </c>
      <c r="G19" s="19">
        <v>22</v>
      </c>
      <c r="H19" s="19">
        <v>2</v>
      </c>
      <c r="I19" s="9">
        <f t="shared" si="0"/>
        <v>31</v>
      </c>
      <c r="J19" s="10">
        <f t="shared" si="1"/>
        <v>72</v>
      </c>
      <c r="K19" s="1">
        <v>3</v>
      </c>
      <c r="L19" s="24" t="s">
        <v>119</v>
      </c>
      <c r="M19" s="5" t="s">
        <v>120</v>
      </c>
    </row>
    <row r="20" spans="1:13" ht="30">
      <c r="A20" s="8">
        <v>14</v>
      </c>
      <c r="B20" s="16" t="s">
        <v>59</v>
      </c>
      <c r="C20" s="21" t="s">
        <v>58</v>
      </c>
      <c r="D20" s="21" t="s">
        <v>21</v>
      </c>
      <c r="E20" s="18">
        <v>11</v>
      </c>
      <c r="F20" s="19">
        <v>7</v>
      </c>
      <c r="G20" s="19">
        <v>20</v>
      </c>
      <c r="H20" s="19">
        <v>4</v>
      </c>
      <c r="I20" s="9">
        <f t="shared" si="0"/>
        <v>31</v>
      </c>
      <c r="J20" s="10">
        <f t="shared" si="1"/>
        <v>72</v>
      </c>
      <c r="K20" s="1">
        <v>3</v>
      </c>
      <c r="L20" s="24" t="s">
        <v>119</v>
      </c>
      <c r="M20" s="5" t="s">
        <v>120</v>
      </c>
    </row>
    <row r="21" spans="1:13" ht="15">
      <c r="A21" s="8">
        <v>15</v>
      </c>
      <c r="B21" s="16" t="s">
        <v>61</v>
      </c>
      <c r="C21" s="21" t="s">
        <v>60</v>
      </c>
      <c r="D21" s="21" t="s">
        <v>24</v>
      </c>
      <c r="E21" s="18">
        <v>12</v>
      </c>
      <c r="F21" s="19">
        <v>7</v>
      </c>
      <c r="G21" s="19">
        <v>20</v>
      </c>
      <c r="H21" s="19">
        <v>4</v>
      </c>
      <c r="I21" s="9">
        <f t="shared" si="0"/>
        <v>31</v>
      </c>
      <c r="J21" s="10">
        <f t="shared" si="1"/>
        <v>72</v>
      </c>
      <c r="K21" s="1">
        <v>3</v>
      </c>
      <c r="L21" s="24" t="s">
        <v>126</v>
      </c>
      <c r="M21" s="5" t="s">
        <v>127</v>
      </c>
    </row>
    <row r="22" spans="1:13" ht="15">
      <c r="A22" s="8">
        <v>16</v>
      </c>
      <c r="B22" s="16" t="s">
        <v>63</v>
      </c>
      <c r="C22" s="21" t="s">
        <v>62</v>
      </c>
      <c r="D22" s="21" t="s">
        <v>22</v>
      </c>
      <c r="E22" s="18">
        <v>12</v>
      </c>
      <c r="F22" s="19">
        <v>7</v>
      </c>
      <c r="G22" s="19">
        <v>22</v>
      </c>
      <c r="H22" s="19">
        <v>1</v>
      </c>
      <c r="I22" s="9">
        <f t="shared" si="0"/>
        <v>30</v>
      </c>
      <c r="J22" s="10">
        <f t="shared" si="1"/>
        <v>70</v>
      </c>
      <c r="K22" s="1" t="s">
        <v>19</v>
      </c>
      <c r="L22" s="24" t="s">
        <v>112</v>
      </c>
      <c r="M22" s="5" t="s">
        <v>113</v>
      </c>
    </row>
    <row r="23" spans="1:13" ht="15">
      <c r="A23" s="8">
        <v>17</v>
      </c>
      <c r="B23" s="16" t="s">
        <v>64</v>
      </c>
      <c r="C23" s="21" t="s">
        <v>133</v>
      </c>
      <c r="D23" s="21" t="s">
        <v>20</v>
      </c>
      <c r="E23" s="18">
        <v>11</v>
      </c>
      <c r="F23" s="19">
        <v>7</v>
      </c>
      <c r="G23" s="19">
        <v>16</v>
      </c>
      <c r="H23" s="19">
        <v>7</v>
      </c>
      <c r="I23" s="9">
        <f t="shared" si="0"/>
        <v>30</v>
      </c>
      <c r="J23" s="10">
        <f t="shared" si="1"/>
        <v>70</v>
      </c>
      <c r="K23" s="1" t="s">
        <v>19</v>
      </c>
      <c r="L23" s="24" t="s">
        <v>134</v>
      </c>
      <c r="M23" s="5" t="s">
        <v>135</v>
      </c>
    </row>
    <row r="24" spans="1:13" ht="15">
      <c r="A24" s="8">
        <v>18</v>
      </c>
      <c r="B24" s="16" t="s">
        <v>66</v>
      </c>
      <c r="C24" s="21" t="s">
        <v>65</v>
      </c>
      <c r="D24" s="21" t="s">
        <v>20</v>
      </c>
      <c r="E24" s="18">
        <v>11</v>
      </c>
      <c r="F24" s="19">
        <v>5</v>
      </c>
      <c r="G24" s="19">
        <v>19</v>
      </c>
      <c r="H24" s="19">
        <v>6</v>
      </c>
      <c r="I24" s="9">
        <f t="shared" si="0"/>
        <v>30</v>
      </c>
      <c r="J24" s="10">
        <f t="shared" si="1"/>
        <v>70</v>
      </c>
      <c r="K24" s="1" t="s">
        <v>19</v>
      </c>
      <c r="L24" s="24" t="s">
        <v>166</v>
      </c>
      <c r="M24" s="5" t="s">
        <v>137</v>
      </c>
    </row>
    <row r="25" spans="1:13" ht="15">
      <c r="A25" s="8">
        <v>19</v>
      </c>
      <c r="B25" s="16" t="s">
        <v>68</v>
      </c>
      <c r="C25" s="21" t="s">
        <v>67</v>
      </c>
      <c r="D25" s="21" t="s">
        <v>27</v>
      </c>
      <c r="E25" s="18">
        <v>12</v>
      </c>
      <c r="F25" s="19">
        <v>5</v>
      </c>
      <c r="G25" s="19">
        <v>21</v>
      </c>
      <c r="H25" s="19">
        <v>4</v>
      </c>
      <c r="I25" s="9">
        <f t="shared" si="0"/>
        <v>30</v>
      </c>
      <c r="J25" s="10">
        <f t="shared" si="1"/>
        <v>70</v>
      </c>
      <c r="K25" s="1" t="s">
        <v>19</v>
      </c>
      <c r="L25" s="24" t="s">
        <v>157</v>
      </c>
      <c r="M25" s="5" t="s">
        <v>158</v>
      </c>
    </row>
    <row r="26" spans="1:13" ht="15">
      <c r="A26" s="8">
        <v>20</v>
      </c>
      <c r="B26" s="16" t="s">
        <v>70</v>
      </c>
      <c r="C26" s="21" t="s">
        <v>69</v>
      </c>
      <c r="D26" s="21" t="s">
        <v>28</v>
      </c>
      <c r="E26" s="18">
        <v>12</v>
      </c>
      <c r="F26" s="19">
        <v>7</v>
      </c>
      <c r="G26" s="19">
        <v>18</v>
      </c>
      <c r="H26" s="19">
        <v>4</v>
      </c>
      <c r="I26" s="9">
        <f t="shared" si="0"/>
        <v>29</v>
      </c>
      <c r="J26" s="10">
        <f>ROUND(I26/$I$6*100,0)</f>
        <v>67</v>
      </c>
      <c r="K26" s="1" t="s">
        <v>19</v>
      </c>
      <c r="L26" s="24" t="s">
        <v>155</v>
      </c>
      <c r="M26" s="5" t="s">
        <v>156</v>
      </c>
    </row>
    <row r="27" spans="1:13" ht="15">
      <c r="A27" s="8">
        <v>21</v>
      </c>
      <c r="B27" s="16" t="s">
        <v>72</v>
      </c>
      <c r="C27" s="21" t="s">
        <v>71</v>
      </c>
      <c r="D27" s="21" t="s">
        <v>28</v>
      </c>
      <c r="E27" s="18">
        <v>12</v>
      </c>
      <c r="F27" s="19">
        <v>7</v>
      </c>
      <c r="G27" s="19">
        <v>18</v>
      </c>
      <c r="H27" s="19">
        <v>3</v>
      </c>
      <c r="I27" s="9">
        <f t="shared" si="0"/>
        <v>28</v>
      </c>
      <c r="J27" s="10">
        <f t="shared" si="1"/>
        <v>65</v>
      </c>
      <c r="K27" s="1" t="s">
        <v>19</v>
      </c>
      <c r="L27" s="24" t="s">
        <v>153</v>
      </c>
      <c r="M27" s="5" t="s">
        <v>154</v>
      </c>
    </row>
    <row r="28" spans="1:13" ht="15">
      <c r="A28" s="8">
        <v>22</v>
      </c>
      <c r="B28" s="16" t="s">
        <v>74</v>
      </c>
      <c r="C28" s="21" t="s">
        <v>73</v>
      </c>
      <c r="D28" s="21" t="s">
        <v>22</v>
      </c>
      <c r="E28" s="18">
        <v>12</v>
      </c>
      <c r="F28" s="19">
        <v>5</v>
      </c>
      <c r="G28" s="19">
        <v>21</v>
      </c>
      <c r="H28" s="19">
        <v>2</v>
      </c>
      <c r="I28" s="9">
        <f t="shared" si="0"/>
        <v>28</v>
      </c>
      <c r="J28" s="10">
        <f t="shared" si="1"/>
        <v>65</v>
      </c>
      <c r="K28" s="13" t="s">
        <v>19</v>
      </c>
      <c r="L28" s="23" t="s">
        <v>109</v>
      </c>
      <c r="M28" s="22" t="s">
        <v>110</v>
      </c>
    </row>
    <row r="29" spans="1:13" ht="15">
      <c r="A29" s="8">
        <v>23</v>
      </c>
      <c r="B29" s="16" t="s">
        <v>76</v>
      </c>
      <c r="C29" s="21" t="s">
        <v>75</v>
      </c>
      <c r="D29" s="21" t="s">
        <v>22</v>
      </c>
      <c r="E29" s="18">
        <v>12</v>
      </c>
      <c r="F29" s="19">
        <v>5</v>
      </c>
      <c r="G29" s="19">
        <v>19</v>
      </c>
      <c r="H29" s="19">
        <v>3</v>
      </c>
      <c r="I29" s="9">
        <f t="shared" si="0"/>
        <v>27</v>
      </c>
      <c r="J29" s="10">
        <f t="shared" si="1"/>
        <v>63</v>
      </c>
      <c r="K29" s="1" t="s">
        <v>19</v>
      </c>
      <c r="L29" s="5" t="s">
        <v>114</v>
      </c>
      <c r="M29" s="5" t="s">
        <v>115</v>
      </c>
    </row>
    <row r="30" spans="1:13" ht="15">
      <c r="A30" s="8">
        <v>24</v>
      </c>
      <c r="B30" s="16" t="s">
        <v>78</v>
      </c>
      <c r="C30" s="21" t="s">
        <v>77</v>
      </c>
      <c r="D30" s="21" t="s">
        <v>26</v>
      </c>
      <c r="E30" s="18">
        <v>11</v>
      </c>
      <c r="F30" s="19">
        <v>7</v>
      </c>
      <c r="G30" s="19">
        <v>16</v>
      </c>
      <c r="H30" s="19">
        <v>3</v>
      </c>
      <c r="I30" s="9">
        <f t="shared" si="0"/>
        <v>26</v>
      </c>
      <c r="J30" s="10">
        <f t="shared" si="1"/>
        <v>60</v>
      </c>
      <c r="K30" s="1" t="s">
        <v>19</v>
      </c>
      <c r="L30" s="24" t="s">
        <v>47</v>
      </c>
      <c r="M30" s="5" t="s">
        <v>143</v>
      </c>
    </row>
    <row r="31" spans="1:13" ht="15">
      <c r="A31" s="8">
        <v>25</v>
      </c>
      <c r="B31" s="16" t="s">
        <v>49</v>
      </c>
      <c r="C31" s="21" t="s">
        <v>79</v>
      </c>
      <c r="D31" s="21" t="s">
        <v>23</v>
      </c>
      <c r="E31" s="18">
        <v>11</v>
      </c>
      <c r="F31" s="19">
        <v>5</v>
      </c>
      <c r="G31" s="19">
        <v>15</v>
      </c>
      <c r="H31" s="19">
        <v>5</v>
      </c>
      <c r="I31" s="9">
        <f t="shared" si="0"/>
        <v>25</v>
      </c>
      <c r="J31" s="10">
        <f t="shared" si="1"/>
        <v>58</v>
      </c>
      <c r="K31" s="1"/>
      <c r="L31" s="24" t="s">
        <v>132</v>
      </c>
      <c r="M31" s="5" t="s">
        <v>136</v>
      </c>
    </row>
    <row r="32" spans="1:13" ht="15">
      <c r="A32" s="8">
        <v>26</v>
      </c>
      <c r="B32" s="16" t="s">
        <v>81</v>
      </c>
      <c r="C32" s="21" t="s">
        <v>80</v>
      </c>
      <c r="D32" s="21" t="s">
        <v>25</v>
      </c>
      <c r="E32" s="18">
        <v>12</v>
      </c>
      <c r="F32" s="19">
        <v>7</v>
      </c>
      <c r="G32" s="19">
        <v>16</v>
      </c>
      <c r="H32" s="19">
        <v>2</v>
      </c>
      <c r="I32" s="9">
        <f t="shared" si="0"/>
        <v>25</v>
      </c>
      <c r="J32" s="10">
        <f t="shared" si="1"/>
        <v>58</v>
      </c>
      <c r="K32" s="1"/>
      <c r="L32" s="24" t="s">
        <v>148</v>
      </c>
      <c r="M32" s="5" t="s">
        <v>149</v>
      </c>
    </row>
    <row r="33" spans="1:13" ht="45">
      <c r="A33" s="8">
        <v>27</v>
      </c>
      <c r="B33" s="16" t="s">
        <v>83</v>
      </c>
      <c r="C33" s="21" t="s">
        <v>82</v>
      </c>
      <c r="D33" s="21" t="s">
        <v>165</v>
      </c>
      <c r="E33" s="18">
        <v>12</v>
      </c>
      <c r="F33" s="19">
        <v>7</v>
      </c>
      <c r="G33" s="19">
        <v>14</v>
      </c>
      <c r="H33" s="19">
        <v>4</v>
      </c>
      <c r="I33" s="9">
        <f t="shared" si="0"/>
        <v>25</v>
      </c>
      <c r="J33" s="10">
        <f t="shared" si="1"/>
        <v>58</v>
      </c>
      <c r="K33" s="1"/>
      <c r="L33" s="24" t="s">
        <v>139</v>
      </c>
      <c r="M33" s="5" t="s">
        <v>140</v>
      </c>
    </row>
    <row r="34" spans="1:13" ht="15">
      <c r="A34" s="11">
        <v>28</v>
      </c>
      <c r="B34" s="16" t="s">
        <v>88</v>
      </c>
      <c r="C34" s="21" t="s">
        <v>87</v>
      </c>
      <c r="D34" s="21" t="s">
        <v>24</v>
      </c>
      <c r="E34" s="18">
        <v>11</v>
      </c>
      <c r="F34" s="19">
        <v>7</v>
      </c>
      <c r="G34" s="19">
        <v>16</v>
      </c>
      <c r="H34" s="19">
        <v>1</v>
      </c>
      <c r="I34" s="9">
        <f aca="true" t="shared" si="2" ref="I34:I36">SUM(F34:H34)</f>
        <v>24</v>
      </c>
      <c r="J34" s="10">
        <f aca="true" t="shared" si="3" ref="J34:J36">ROUND(I34/$I$6*100,0)</f>
        <v>56</v>
      </c>
      <c r="K34" s="1"/>
      <c r="L34" s="24" t="s">
        <v>124</v>
      </c>
      <c r="M34" s="5" t="s">
        <v>125</v>
      </c>
    </row>
    <row r="35" spans="1:13" ht="15">
      <c r="A35" s="11">
        <v>29</v>
      </c>
      <c r="B35" s="16" t="s">
        <v>86</v>
      </c>
      <c r="C35" s="21" t="s">
        <v>85</v>
      </c>
      <c r="D35" s="21" t="s">
        <v>23</v>
      </c>
      <c r="E35" s="18">
        <v>12</v>
      </c>
      <c r="F35" s="19">
        <v>1</v>
      </c>
      <c r="G35" s="19">
        <v>21</v>
      </c>
      <c r="H35" s="19">
        <v>2</v>
      </c>
      <c r="I35" s="9">
        <f t="shared" si="2"/>
        <v>24</v>
      </c>
      <c r="J35" s="10">
        <f t="shared" si="3"/>
        <v>56</v>
      </c>
      <c r="K35" s="1"/>
      <c r="L35" s="24" t="s">
        <v>132</v>
      </c>
      <c r="M35" s="5" t="s">
        <v>136</v>
      </c>
    </row>
    <row r="36" spans="1:13" ht="15">
      <c r="A36" s="11">
        <v>30</v>
      </c>
      <c r="B36" s="16" t="s">
        <v>83</v>
      </c>
      <c r="C36" s="21" t="s">
        <v>84</v>
      </c>
      <c r="D36" s="21" t="s">
        <v>29</v>
      </c>
      <c r="E36" s="18">
        <v>10</v>
      </c>
      <c r="F36" s="19">
        <v>7</v>
      </c>
      <c r="G36" s="19">
        <v>14</v>
      </c>
      <c r="H36" s="19">
        <v>1</v>
      </c>
      <c r="I36" s="9">
        <f t="shared" si="2"/>
        <v>22</v>
      </c>
      <c r="J36" s="10">
        <f t="shared" si="3"/>
        <v>51</v>
      </c>
      <c r="K36" s="1"/>
      <c r="L36" s="24" t="s">
        <v>128</v>
      </c>
      <c r="M36" s="5" t="s">
        <v>129</v>
      </c>
    </row>
    <row r="37" spans="1:13" ht="15">
      <c r="A37" s="11">
        <v>31</v>
      </c>
      <c r="B37" s="16" t="s">
        <v>92</v>
      </c>
      <c r="C37" s="21" t="s">
        <v>91</v>
      </c>
      <c r="D37" s="21" t="s">
        <v>29</v>
      </c>
      <c r="E37" s="18">
        <v>10</v>
      </c>
      <c r="F37" s="19">
        <v>7</v>
      </c>
      <c r="G37" s="19">
        <v>12</v>
      </c>
      <c r="H37" s="19">
        <v>3</v>
      </c>
      <c r="I37" s="9">
        <f aca="true" t="shared" si="4" ref="I37:I48">SUM(F37:H37)</f>
        <v>22</v>
      </c>
      <c r="J37" s="10">
        <f aca="true" t="shared" si="5" ref="J37:J48">ROUND(I37/$I$6*100,0)</f>
        <v>51</v>
      </c>
      <c r="K37" s="1"/>
      <c r="L37" s="24" t="s">
        <v>130</v>
      </c>
      <c r="M37" s="5" t="s">
        <v>131</v>
      </c>
    </row>
    <row r="38" spans="1:13" ht="15">
      <c r="A38" s="11">
        <v>32</v>
      </c>
      <c r="B38" s="16" t="s">
        <v>90</v>
      </c>
      <c r="C38" s="21" t="s">
        <v>89</v>
      </c>
      <c r="D38" s="21" t="s">
        <v>23</v>
      </c>
      <c r="E38" s="18">
        <v>12</v>
      </c>
      <c r="F38" s="19">
        <v>1</v>
      </c>
      <c r="G38" s="19">
        <v>17</v>
      </c>
      <c r="H38" s="19">
        <v>4</v>
      </c>
      <c r="I38" s="9">
        <f t="shared" si="4"/>
        <v>22</v>
      </c>
      <c r="J38" s="10">
        <f t="shared" si="5"/>
        <v>51</v>
      </c>
      <c r="K38" s="1"/>
      <c r="L38" s="24" t="s">
        <v>132</v>
      </c>
      <c r="M38" s="5" t="s">
        <v>136</v>
      </c>
    </row>
    <row r="39" spans="1:13" ht="15">
      <c r="A39" s="11">
        <v>33</v>
      </c>
      <c r="B39" s="16" t="s">
        <v>83</v>
      </c>
      <c r="C39" s="21" t="s">
        <v>93</v>
      </c>
      <c r="D39" s="21" t="s">
        <v>29</v>
      </c>
      <c r="E39" s="18">
        <v>10</v>
      </c>
      <c r="F39" s="19">
        <v>7</v>
      </c>
      <c r="G39" s="19">
        <v>12</v>
      </c>
      <c r="H39" s="19">
        <v>2</v>
      </c>
      <c r="I39" s="9">
        <f t="shared" si="4"/>
        <v>21</v>
      </c>
      <c r="J39" s="10">
        <f t="shared" si="5"/>
        <v>49</v>
      </c>
      <c r="K39" s="1"/>
      <c r="L39" s="24" t="s">
        <v>130</v>
      </c>
      <c r="M39" s="5" t="s">
        <v>131</v>
      </c>
    </row>
    <row r="40" spans="1:13" ht="15">
      <c r="A40" s="11">
        <v>34</v>
      </c>
      <c r="B40" s="16" t="s">
        <v>97</v>
      </c>
      <c r="C40" s="21" t="s">
        <v>96</v>
      </c>
      <c r="D40" s="21" t="s">
        <v>26</v>
      </c>
      <c r="E40" s="18">
        <v>10</v>
      </c>
      <c r="F40" s="19">
        <v>7</v>
      </c>
      <c r="G40" s="19">
        <v>13</v>
      </c>
      <c r="H40" s="19">
        <v>1</v>
      </c>
      <c r="I40" s="9">
        <f t="shared" si="4"/>
        <v>21</v>
      </c>
      <c r="J40" s="10">
        <f t="shared" si="5"/>
        <v>49</v>
      </c>
      <c r="K40" s="1"/>
      <c r="L40" s="24" t="s">
        <v>144</v>
      </c>
      <c r="M40" s="5" t="s">
        <v>145</v>
      </c>
    </row>
    <row r="41" spans="1:13" ht="15">
      <c r="A41" s="11">
        <v>35</v>
      </c>
      <c r="B41" s="16" t="s">
        <v>41</v>
      </c>
      <c r="C41" s="21" t="s">
        <v>67</v>
      </c>
      <c r="D41" s="21" t="s">
        <v>27</v>
      </c>
      <c r="E41" s="18">
        <v>11</v>
      </c>
      <c r="F41" s="19">
        <v>7</v>
      </c>
      <c r="G41" s="19">
        <v>13</v>
      </c>
      <c r="H41" s="19">
        <v>1</v>
      </c>
      <c r="I41" s="9">
        <f t="shared" si="4"/>
        <v>21</v>
      </c>
      <c r="J41" s="10">
        <f t="shared" si="5"/>
        <v>49</v>
      </c>
      <c r="K41" s="1"/>
      <c r="L41" s="24" t="s">
        <v>132</v>
      </c>
      <c r="M41" s="5" t="s">
        <v>159</v>
      </c>
    </row>
    <row r="42" spans="1:13" ht="15">
      <c r="A42" s="11">
        <v>36</v>
      </c>
      <c r="B42" s="16" t="s">
        <v>95</v>
      </c>
      <c r="C42" s="21" t="s">
        <v>94</v>
      </c>
      <c r="D42" s="21" t="s">
        <v>24</v>
      </c>
      <c r="E42" s="18">
        <v>12</v>
      </c>
      <c r="F42" s="19">
        <v>5</v>
      </c>
      <c r="G42" s="19">
        <v>13</v>
      </c>
      <c r="H42" s="19">
        <v>2</v>
      </c>
      <c r="I42" s="9">
        <f t="shared" si="4"/>
        <v>20</v>
      </c>
      <c r="J42" s="10">
        <f t="shared" si="5"/>
        <v>47</v>
      </c>
      <c r="K42" s="1"/>
      <c r="L42" s="24" t="s">
        <v>112</v>
      </c>
      <c r="M42" s="5" t="s">
        <v>123</v>
      </c>
    </row>
    <row r="43" spans="1:13" ht="15">
      <c r="A43" s="11">
        <v>37</v>
      </c>
      <c r="B43" s="16" t="s">
        <v>104</v>
      </c>
      <c r="C43" s="21" t="s">
        <v>103</v>
      </c>
      <c r="D43" s="21" t="s">
        <v>24</v>
      </c>
      <c r="E43" s="18">
        <v>11</v>
      </c>
      <c r="F43" s="19">
        <v>7</v>
      </c>
      <c r="G43" s="19">
        <v>9</v>
      </c>
      <c r="H43" s="19">
        <v>3</v>
      </c>
      <c r="I43" s="9">
        <f t="shared" si="4"/>
        <v>19</v>
      </c>
      <c r="J43" s="10">
        <f t="shared" si="5"/>
        <v>44</v>
      </c>
      <c r="K43" s="1"/>
      <c r="L43" s="24" t="s">
        <v>121</v>
      </c>
      <c r="M43" s="5" t="s">
        <v>122</v>
      </c>
    </row>
    <row r="44" spans="1:13" ht="15">
      <c r="A44" s="11">
        <v>38</v>
      </c>
      <c r="B44" s="16" t="s">
        <v>102</v>
      </c>
      <c r="C44" s="21" t="s">
        <v>101</v>
      </c>
      <c r="D44" s="21" t="s">
        <v>30</v>
      </c>
      <c r="E44" s="18">
        <v>11</v>
      </c>
      <c r="F44" s="19">
        <v>5</v>
      </c>
      <c r="G44" s="19">
        <v>12</v>
      </c>
      <c r="H44" s="19">
        <v>2</v>
      </c>
      <c r="I44" s="9">
        <f t="shared" si="4"/>
        <v>19</v>
      </c>
      <c r="J44" s="10">
        <f t="shared" si="5"/>
        <v>44</v>
      </c>
      <c r="K44" s="1"/>
      <c r="L44" s="24" t="s">
        <v>150</v>
      </c>
      <c r="M44" s="5" t="s">
        <v>160</v>
      </c>
    </row>
    <row r="45" spans="1:13" ht="30">
      <c r="A45" s="11">
        <v>39</v>
      </c>
      <c r="B45" s="16" t="s">
        <v>100</v>
      </c>
      <c r="C45" s="21" t="s">
        <v>99</v>
      </c>
      <c r="D45" s="21" t="s">
        <v>31</v>
      </c>
      <c r="E45" s="18">
        <v>11</v>
      </c>
      <c r="F45" s="19">
        <v>7</v>
      </c>
      <c r="G45" s="19">
        <v>11</v>
      </c>
      <c r="H45" s="19">
        <v>1</v>
      </c>
      <c r="I45" s="9">
        <f t="shared" si="4"/>
        <v>19</v>
      </c>
      <c r="J45" s="10">
        <f t="shared" si="5"/>
        <v>44</v>
      </c>
      <c r="K45" s="1"/>
      <c r="L45" s="24" t="s">
        <v>163</v>
      </c>
      <c r="M45" s="5" t="s">
        <v>164</v>
      </c>
    </row>
    <row r="46" spans="1:13" ht="15">
      <c r="A46" s="11">
        <v>40</v>
      </c>
      <c r="B46" s="16" t="s">
        <v>70</v>
      </c>
      <c r="C46" s="21" t="s">
        <v>93</v>
      </c>
      <c r="D46" s="21" t="s">
        <v>20</v>
      </c>
      <c r="E46" s="18">
        <v>11</v>
      </c>
      <c r="F46" s="19">
        <v>7</v>
      </c>
      <c r="G46" s="19">
        <v>9</v>
      </c>
      <c r="H46" s="19">
        <v>1</v>
      </c>
      <c r="I46" s="9">
        <f t="shared" si="4"/>
        <v>17</v>
      </c>
      <c r="J46" s="10">
        <f t="shared" si="5"/>
        <v>40</v>
      </c>
      <c r="K46" s="1"/>
      <c r="L46" s="24" t="s">
        <v>139</v>
      </c>
      <c r="M46" s="5" t="s">
        <v>140</v>
      </c>
    </row>
    <row r="47" spans="1:13" ht="15">
      <c r="A47" s="11">
        <v>41</v>
      </c>
      <c r="B47" s="16" t="s">
        <v>70</v>
      </c>
      <c r="C47" s="21" t="s">
        <v>98</v>
      </c>
      <c r="D47" s="21" t="s">
        <v>25</v>
      </c>
      <c r="E47" s="18">
        <v>10</v>
      </c>
      <c r="F47" s="19">
        <v>7</v>
      </c>
      <c r="G47" s="19">
        <v>9</v>
      </c>
      <c r="H47" s="19">
        <v>1</v>
      </c>
      <c r="I47" s="9">
        <f t="shared" si="4"/>
        <v>17</v>
      </c>
      <c r="J47" s="10">
        <f t="shared" si="5"/>
        <v>40</v>
      </c>
      <c r="K47" s="1"/>
      <c r="L47" s="24" t="s">
        <v>151</v>
      </c>
      <c r="M47" s="5" t="s">
        <v>152</v>
      </c>
    </row>
    <row r="48" spans="1:13" ht="15">
      <c r="A48" s="11">
        <v>42</v>
      </c>
      <c r="B48" s="16" t="s">
        <v>83</v>
      </c>
      <c r="C48" s="21" t="s">
        <v>105</v>
      </c>
      <c r="D48" s="21" t="s">
        <v>27</v>
      </c>
      <c r="E48" s="18">
        <v>11</v>
      </c>
      <c r="F48" s="19">
        <v>5</v>
      </c>
      <c r="G48" s="19">
        <v>6</v>
      </c>
      <c r="H48" s="19">
        <v>2</v>
      </c>
      <c r="I48" s="9">
        <f t="shared" si="4"/>
        <v>13</v>
      </c>
      <c r="J48" s="10">
        <f t="shared" si="5"/>
        <v>30</v>
      </c>
      <c r="K48" s="1"/>
      <c r="L48" s="24" t="s">
        <v>132</v>
      </c>
      <c r="M48" s="5" t="s">
        <v>159</v>
      </c>
    </row>
    <row r="49" spans="1:13" ht="15">
      <c r="A49" s="11">
        <v>43</v>
      </c>
      <c r="B49" s="16" t="s">
        <v>66</v>
      </c>
      <c r="C49" s="21" t="s">
        <v>108</v>
      </c>
      <c r="D49" s="21" t="s">
        <v>30</v>
      </c>
      <c r="E49" s="18">
        <v>12</v>
      </c>
      <c r="F49" s="19">
        <v>5</v>
      </c>
      <c r="G49" s="19">
        <v>8</v>
      </c>
      <c r="H49" s="19">
        <v>0</v>
      </c>
      <c r="I49" s="9">
        <f aca="true" t="shared" si="6" ref="I49:I50">SUM(F49:H49)</f>
        <v>13</v>
      </c>
      <c r="J49" s="10">
        <f aca="true" t="shared" si="7" ref="J49:J50">ROUND(I49/$I$6*100,0)</f>
        <v>30</v>
      </c>
      <c r="K49" s="1"/>
      <c r="L49" s="24" t="s">
        <v>161</v>
      </c>
      <c r="M49" s="5" t="s">
        <v>162</v>
      </c>
    </row>
    <row r="50" spans="1:13" ht="15">
      <c r="A50" s="11">
        <v>44</v>
      </c>
      <c r="B50" s="16" t="s">
        <v>107</v>
      </c>
      <c r="C50" s="21" t="s">
        <v>106</v>
      </c>
      <c r="D50" s="21" t="s">
        <v>20</v>
      </c>
      <c r="E50" s="18">
        <v>11</v>
      </c>
      <c r="F50" s="19">
        <v>0</v>
      </c>
      <c r="G50" s="19">
        <v>10</v>
      </c>
      <c r="H50" s="19">
        <v>2</v>
      </c>
      <c r="I50" s="9">
        <f t="shared" si="6"/>
        <v>12</v>
      </c>
      <c r="J50" s="10">
        <f t="shared" si="7"/>
        <v>28</v>
      </c>
      <c r="K50" s="1"/>
      <c r="L50" s="24" t="s">
        <v>134</v>
      </c>
      <c r="M50" s="5" t="s">
        <v>135</v>
      </c>
    </row>
    <row r="54" spans="1:6" ht="15">
      <c r="A54" s="33" t="s">
        <v>17</v>
      </c>
      <c r="B54" s="33"/>
      <c r="C54" s="33"/>
      <c r="D54" s="33"/>
      <c r="E54" s="2">
        <v>44</v>
      </c>
      <c r="F54" s="3" t="s">
        <v>10</v>
      </c>
    </row>
    <row r="55" spans="5:6" ht="15">
      <c r="E55" s="2"/>
      <c r="F55" s="3" t="s">
        <v>10</v>
      </c>
    </row>
    <row r="56" spans="5:6" ht="15">
      <c r="E56" s="2"/>
      <c r="F56" s="3" t="s">
        <v>10</v>
      </c>
    </row>
    <row r="58" spans="3:8" ht="15">
      <c r="C58" t="s">
        <v>11</v>
      </c>
      <c r="E58" t="s">
        <v>18</v>
      </c>
      <c r="G58" s="4"/>
      <c r="H58" s="4"/>
    </row>
    <row r="59" spans="7:8" ht="15">
      <c r="G59" s="12" t="s">
        <v>12</v>
      </c>
      <c r="H59" s="12"/>
    </row>
    <row r="60" spans="3:8" ht="15">
      <c r="C60" t="s">
        <v>13</v>
      </c>
      <c r="E60" t="s">
        <v>111</v>
      </c>
      <c r="G60" s="4"/>
      <c r="H60" s="4"/>
    </row>
    <row r="61" spans="7:8" ht="15">
      <c r="G61" s="12" t="s">
        <v>12</v>
      </c>
      <c r="H61" s="12"/>
    </row>
    <row r="62" spans="5:8" ht="15">
      <c r="E62" t="s">
        <v>118</v>
      </c>
      <c r="G62" s="4"/>
      <c r="H62" s="4"/>
    </row>
    <row r="63" spans="7:8" ht="15">
      <c r="G63" s="12" t="s">
        <v>12</v>
      </c>
      <c r="H63" s="12"/>
    </row>
    <row r="64" spans="5:8" ht="15">
      <c r="E64" t="s">
        <v>138</v>
      </c>
      <c r="G64" s="4"/>
      <c r="H64" s="4"/>
    </row>
    <row r="65" spans="7:8" ht="15">
      <c r="G65" s="12" t="s">
        <v>12</v>
      </c>
      <c r="H65" s="12"/>
    </row>
  </sheetData>
  <mergeCells count="15">
    <mergeCell ref="J1:M2"/>
    <mergeCell ref="J4:J6"/>
    <mergeCell ref="M4:M6"/>
    <mergeCell ref="B1:I2"/>
    <mergeCell ref="A54:D54"/>
    <mergeCell ref="C4:C6"/>
    <mergeCell ref="B4:B6"/>
    <mergeCell ref="A4:A6"/>
    <mergeCell ref="K4:K6"/>
    <mergeCell ref="L4:L6"/>
    <mergeCell ref="B3:I3"/>
    <mergeCell ref="F4:H4"/>
    <mergeCell ref="I4:I5"/>
    <mergeCell ref="E4:E6"/>
    <mergeCell ref="D4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2017-12-07T13:46:12Z</dcterms:modified>
  <cp:category/>
  <cp:version/>
  <cp:contentType/>
  <cp:contentStatus/>
</cp:coreProperties>
</file>